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13564\Box\【02_課所共有】10_02_建設管理課\R07年度\06_建築技術・積算担当\27_建築積算\27_01_積算基準　工事\27_01_030_工事積算　要綱・要領\01 週休２日制モデル工事試行\04 起案\"/>
    </mc:Choice>
  </mc:AlternateContent>
  <xr:revisionPtr revIDLastSave="0" documentId="13_ncr:1_{5E936F4D-3D28-43A9-810D-078CE7C90155}" xr6:coauthVersionLast="47" xr6:coauthVersionMax="47" xr10:uidLastSave="{00000000-0000-0000-0000-000000000000}"/>
  <bookViews>
    <workbookView xWindow="-28920" yWindow="-105" windowWidth="29040" windowHeight="15720" xr2:uid="{00000000-000D-0000-FFFF-FFFF0000000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0" i="8" l="1"/>
  <c r="AG10" i="8"/>
  <c r="AF10" i="8"/>
  <c r="AE10" i="8"/>
  <c r="AD10" i="8"/>
  <c r="AC10" i="8"/>
  <c r="AB10" i="8"/>
  <c r="AA10" i="8"/>
  <c r="Z10" i="8"/>
  <c r="Y10" i="8"/>
  <c r="X10" i="8"/>
  <c r="W10" i="8"/>
  <c r="V10" i="8"/>
  <c r="U10" i="8"/>
  <c r="T10" i="8"/>
  <c r="S10" i="8"/>
  <c r="R10" i="8"/>
  <c r="Q10" i="8"/>
  <c r="P10" i="8"/>
  <c r="O10" i="8" l="1"/>
  <c r="N10" i="8"/>
  <c r="M10" i="8"/>
  <c r="L10" i="8"/>
  <c r="K10" i="8"/>
  <c r="J10" i="8"/>
  <c r="I10" i="8"/>
  <c r="H10" i="8"/>
  <c r="G10" i="8"/>
  <c r="F10" i="8"/>
  <c r="E10" i="8"/>
  <c r="D10" i="8"/>
  <c r="D10"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AK22" i="8"/>
  <c r="AJ22" i="8"/>
  <c r="AI22" i="8"/>
  <c r="AK21" i="8"/>
  <c r="AJ21" i="8"/>
  <c r="AI21" i="8"/>
  <c r="AJ20" i="8"/>
  <c r="AI20" i="8"/>
  <c r="AJ19" i="8"/>
  <c r="AI19" i="8"/>
  <c r="AK19" i="8" s="1"/>
  <c r="AK18" i="8"/>
  <c r="AJ18" i="8"/>
  <c r="AI18" i="8"/>
  <c r="AK17" i="8"/>
  <c r="AJ17" i="8"/>
  <c r="AI17" i="8"/>
  <c r="AJ16" i="8"/>
  <c r="AI16" i="8"/>
  <c r="AK16" i="8" s="1"/>
  <c r="AJ15" i="8"/>
  <c r="AI15" i="8"/>
  <c r="AK15" i="8" s="1"/>
  <c r="AK14" i="8"/>
  <c r="AJ14" i="8"/>
  <c r="AI14" i="8"/>
  <c r="AK13" i="8"/>
  <c r="AJ13" i="8"/>
  <c r="AI13" i="8"/>
  <c r="AJ12" i="8"/>
  <c r="AI12" i="8"/>
  <c r="AK12" i="8" s="1"/>
  <c r="AJ11" i="8"/>
  <c r="AK11" i="8" s="1"/>
  <c r="AI11" i="8"/>
  <c r="D8" i="8"/>
  <c r="D9"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20" i="8" l="1"/>
  <c r="AL11" i="8" s="1"/>
  <c r="E8" i="8"/>
  <c r="F8" i="8" s="1"/>
  <c r="F9" i="8" s="1"/>
  <c r="G8" i="8"/>
  <c r="AK11" i="7"/>
  <c r="AK21" i="7"/>
  <c r="AK20" i="7"/>
  <c r="AK18" i="7"/>
  <c r="AK19" i="7"/>
  <c r="AK14" i="7"/>
  <c r="AK12" i="7"/>
  <c r="AK16" i="7"/>
  <c r="AK13" i="7"/>
  <c r="AK17" i="7"/>
  <c r="E9" i="7"/>
  <c r="F8" i="7"/>
  <c r="D9" i="7"/>
  <c r="AK15" i="7"/>
  <c r="AK22" i="7"/>
  <c r="E9" i="8" l="1"/>
  <c r="G9" i="8"/>
  <c r="H8" i="8"/>
  <c r="AL11" i="7"/>
  <c r="G8" i="7"/>
  <c r="F9" i="7"/>
  <c r="I8" i="8" l="1"/>
  <c r="H9" i="8"/>
  <c r="H8" i="7"/>
  <c r="G9" i="7"/>
  <c r="J8" i="8" l="1"/>
  <c r="I9" i="8"/>
  <c r="I8" i="7"/>
  <c r="H9" i="7"/>
  <c r="J9" i="8" l="1"/>
  <c r="K8" i="8"/>
  <c r="J8" i="7"/>
  <c r="I9" i="7"/>
  <c r="L8" i="8" l="1"/>
  <c r="K9" i="8"/>
  <c r="J9" i="7"/>
  <c r="K8" i="7"/>
  <c r="M8" i="8" l="1"/>
  <c r="L9" i="8"/>
  <c r="L8" i="7"/>
  <c r="K9" i="7"/>
  <c r="N8" i="8" l="1"/>
  <c r="M9" i="8"/>
  <c r="M8" i="7"/>
  <c r="L9" i="7"/>
  <c r="N9" i="8" l="1"/>
  <c r="O8" i="8"/>
  <c r="M9" i="7"/>
  <c r="N8" i="7"/>
  <c r="O9" i="8" l="1"/>
  <c r="P8" i="8"/>
  <c r="N9" i="7"/>
  <c r="O8" i="7"/>
  <c r="P9" i="8" l="1"/>
  <c r="Q8" i="8"/>
  <c r="P8" i="7"/>
  <c r="O9" i="7"/>
  <c r="R8" i="8" l="1"/>
  <c r="Q9" i="8"/>
  <c r="Q8" i="7"/>
  <c r="P9" i="7"/>
  <c r="R9" i="8" l="1"/>
  <c r="S8" i="8"/>
  <c r="R8" i="7"/>
  <c r="Q9" i="7"/>
  <c r="T8" i="8" l="1"/>
  <c r="S9" i="8"/>
  <c r="R9" i="7"/>
  <c r="S8" i="7"/>
  <c r="U8" i="8" l="1"/>
  <c r="T9" i="8"/>
  <c r="T8" i="7"/>
  <c r="S9" i="7"/>
  <c r="V8" i="8" l="1"/>
  <c r="U9" i="8"/>
  <c r="T9" i="7"/>
  <c r="U8" i="7"/>
  <c r="V9" i="8" l="1"/>
  <c r="W8" i="8"/>
  <c r="U9" i="7"/>
  <c r="V8" i="7"/>
  <c r="W9" i="8" l="1"/>
  <c r="X8" i="8"/>
  <c r="V9" i="7"/>
  <c r="W8" i="7"/>
  <c r="X9" i="8" l="1"/>
  <c r="Y8" i="8"/>
  <c r="X8" i="7"/>
  <c r="W9" i="7"/>
  <c r="Z8" i="8" l="1"/>
  <c r="Y9" i="8"/>
  <c r="Y8" i="7"/>
  <c r="X9" i="7"/>
  <c r="Z9" i="8" l="1"/>
  <c r="AA8" i="8"/>
  <c r="Z8" i="7"/>
  <c r="Y9" i="7"/>
  <c r="AB8" i="8" l="1"/>
  <c r="AA9" i="8"/>
  <c r="Z9" i="7"/>
  <c r="AA8" i="7"/>
  <c r="AC8" i="8" l="1"/>
  <c r="AB9" i="8"/>
  <c r="AB8" i="7"/>
  <c r="AA9" i="7"/>
  <c r="AD8" i="8" l="1"/>
  <c r="AC9" i="8"/>
  <c r="AC8" i="7"/>
  <c r="AB9" i="7"/>
  <c r="AD9" i="8" l="1"/>
  <c r="AE8" i="8"/>
  <c r="AC9" i="7"/>
  <c r="AD8" i="7"/>
  <c r="AE9" i="8" l="1"/>
  <c r="AF8" i="8"/>
  <c r="AD9" i="7"/>
  <c r="AE8" i="7"/>
  <c r="AG8" i="8" l="1"/>
  <c r="AF9" i="8"/>
  <c r="AF8" i="7"/>
  <c r="AE9" i="7"/>
  <c r="AH8" i="8" l="1"/>
  <c r="AH9" i="8" s="1"/>
  <c r="AG9" i="8"/>
  <c r="AG8" i="7"/>
  <c r="AF9" i="7"/>
  <c r="AU18" i="8" l="1"/>
  <c r="BD12" i="8"/>
  <c r="AU15" i="8"/>
  <c r="AQ20" i="8"/>
  <c r="AR14" i="8"/>
  <c r="AM12" i="8"/>
  <c r="AU20" i="8"/>
  <c r="AY13" i="8"/>
  <c r="AQ21" i="8"/>
  <c r="AM13" i="8"/>
  <c r="AZ20" i="8"/>
  <c r="BD15" i="8"/>
  <c r="AZ18" i="8"/>
  <c r="AV21" i="8"/>
  <c r="BC22" i="8"/>
  <c r="AM20" i="8"/>
  <c r="AV12" i="8"/>
  <c r="AZ14" i="8"/>
  <c r="AZ16" i="8"/>
  <c r="AU12" i="8"/>
  <c r="AM21" i="8"/>
  <c r="AQ15" i="8"/>
  <c r="AZ19" i="8"/>
  <c r="BD16" i="8"/>
  <c r="BC14" i="8"/>
  <c r="AY22" i="8"/>
  <c r="AM22" i="8"/>
  <c r="AZ15" i="8"/>
  <c r="BD18" i="8"/>
  <c r="AU21" i="8"/>
  <c r="AV18" i="8"/>
  <c r="AW18" i="8" s="1"/>
  <c r="AU13" i="8"/>
  <c r="AQ19" i="8"/>
  <c r="BC13" i="8"/>
  <c r="AN11" i="8"/>
  <c r="AU22" i="8"/>
  <c r="AQ14" i="8"/>
  <c r="AN12" i="8"/>
  <c r="AO12" i="8" s="1"/>
  <c r="BC17" i="8"/>
  <c r="AN22" i="8"/>
  <c r="AN17" i="8"/>
  <c r="AU11" i="8"/>
  <c r="BC18" i="8"/>
  <c r="AV11" i="8"/>
  <c r="AY17" i="8"/>
  <c r="AR22" i="8"/>
  <c r="BC21" i="8"/>
  <c r="AR16" i="8"/>
  <c r="AZ13" i="8"/>
  <c r="AY16" i="8"/>
  <c r="AV13" i="8"/>
  <c r="BC16" i="8"/>
  <c r="AM15" i="8"/>
  <c r="BD14" i="8"/>
  <c r="AV17" i="8"/>
  <c r="AR19" i="8"/>
  <c r="AS19" i="8" s="1"/>
  <c r="BC11" i="8"/>
  <c r="AQ22" i="8"/>
  <c r="AY15" i="8"/>
  <c r="AQ18" i="8"/>
  <c r="BC19" i="8"/>
  <c r="AZ11" i="8"/>
  <c r="AZ21" i="8"/>
  <c r="AM11" i="8"/>
  <c r="BD20" i="8"/>
  <c r="AY20" i="8"/>
  <c r="AN20" i="8"/>
  <c r="AM19" i="8"/>
  <c r="AQ17" i="8"/>
  <c r="AV19" i="8"/>
  <c r="AQ13" i="8"/>
  <c r="AM17" i="8"/>
  <c r="BD13" i="8"/>
  <c r="AN15" i="8"/>
  <c r="AN13" i="8"/>
  <c r="AO13" i="8" s="1"/>
  <c r="AV16" i="8"/>
  <c r="AY19" i="8"/>
  <c r="AU14" i="8"/>
  <c r="AY14" i="8"/>
  <c r="AN21" i="8"/>
  <c r="AU17" i="8"/>
  <c r="BD11" i="8"/>
  <c r="AN14" i="8"/>
  <c r="AR21" i="8"/>
  <c r="AS21" i="8" s="1"/>
  <c r="AN19" i="8"/>
  <c r="AY18" i="8"/>
  <c r="AR15" i="8"/>
  <c r="BD21" i="8"/>
  <c r="AM16" i="8"/>
  <c r="AR13" i="8"/>
  <c r="AV15" i="8"/>
  <c r="AY12" i="8"/>
  <c r="BC15" i="8"/>
  <c r="AR18" i="8"/>
  <c r="AV20" i="8"/>
  <c r="AZ12" i="8"/>
  <c r="AQ11" i="8"/>
  <c r="BD17" i="8"/>
  <c r="AR20" i="8"/>
  <c r="AU16" i="8"/>
  <c r="AV14" i="8"/>
  <c r="AU19" i="8"/>
  <c r="AR11" i="8"/>
  <c r="AQ16" i="8"/>
  <c r="AR17" i="8"/>
  <c r="AQ12" i="8"/>
  <c r="AV22" i="8"/>
  <c r="BC12" i="8"/>
  <c r="AM18" i="8"/>
  <c r="AY11" i="8"/>
  <c r="AN18" i="8"/>
  <c r="AR12" i="8"/>
  <c r="AY21" i="8"/>
  <c r="BD19" i="8"/>
  <c r="BC20" i="8"/>
  <c r="AZ22" i="8"/>
  <c r="BA22" i="8" s="1"/>
  <c r="AM14" i="8"/>
  <c r="AZ17" i="8"/>
  <c r="BA17" i="8" s="1"/>
  <c r="BD22" i="8"/>
  <c r="BE22" i="8" s="1"/>
  <c r="AN16" i="8"/>
  <c r="AH8" i="7"/>
  <c r="AH9" i="7" s="1"/>
  <c r="AG9" i="7"/>
  <c r="AO21" i="8" l="1"/>
  <c r="BE19" i="8"/>
  <c r="AW15" i="8"/>
  <c r="BE21" i="8"/>
  <c r="BE14" i="8"/>
  <c r="AO15" i="8"/>
  <c r="AS17" i="8"/>
  <c r="AS12" i="8"/>
  <c r="AS15" i="8"/>
  <c r="BE13" i="8"/>
  <c r="BA12" i="8"/>
  <c r="AO22" i="8"/>
  <c r="BE16" i="8"/>
  <c r="BE11"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Q12" i="7"/>
  <c r="AV15" i="7"/>
  <c r="AN11" i="7"/>
  <c r="AN20" i="7"/>
  <c r="AQ21" i="7"/>
  <c r="AU19" i="7"/>
  <c r="AZ22" i="7"/>
  <c r="AV14" i="7"/>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BD17" i="7"/>
  <c r="BD12" i="7"/>
  <c r="BD19" i="7"/>
  <c r="BE19" i="7" s="1"/>
  <c r="AV22" i="7"/>
  <c r="AW22" i="7" s="1"/>
  <c r="AR13" i="7"/>
  <c r="BC16" i="7"/>
  <c r="AY21" i="7"/>
  <c r="AY20" i="7"/>
  <c r="AN15" i="7"/>
  <c r="AR17" i="7"/>
  <c r="AS19" i="7" l="1"/>
  <c r="AO22" i="7"/>
  <c r="AW14" i="7"/>
  <c r="AS17" i="7"/>
  <c r="BF11" i="8"/>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<sst xmlns="http://schemas.openxmlformats.org/spreadsheetml/2006/main" count="345" uniqueCount="42">
  <si>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</si>
  <si>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</si>
  <si>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</si>
  <si>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</si>
  <si>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</si>
  <si>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</si>
  <si>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</si>
  <si>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</si>
  <si>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</si>
  <si>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</si>
  <si>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</si>
  <si>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</si>
  <si>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</si>
  <si>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</si>
  <si>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</si>
  <si>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</si>
  <si>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</si>
  <si>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</si>
  <si>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</si>
  <si>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</si>
  <si>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</si>
  <si>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</si>
  <si>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</si>
  <si>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</si>
  <si>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</si>
  <si>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</si>
  <si>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</si>
  <si>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</si>
  <si>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</si>
  <si>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</si>
  <si>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</si>
  <si>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</si>
  <si>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</si>
  <si>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</si>
  <si>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</si>
  <si>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</si>
  <si>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</si>
  <si>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</si>
  <si>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</si>
  <si>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</si>
  <si>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※１週目および５週目以降は７日間となるよう前後月の日数を追加のうえ、再計算すること。</t>
    <rPh sb="2" eb="4">
      <t>シュウメ</t>
    </rPh>
    <rPh sb="8" eb="10">
      <t>シュウメ</t>
    </rPh>
    <rPh sb="10" eb="12">
      <t>イコウ</t>
    </rPh>
    <rPh sb="14" eb="16">
      <t>ニチカン</t>
    </rPh>
    <rPh sb="21" eb="23">
      <t>ゼンゴ</t>
    </rPh>
    <rPh sb="23" eb="24">
      <t>ツキ</t>
    </rPh>
    <rPh sb="25" eb="27">
      <t>ニッスウ</t>
    </rPh>
    <rPh sb="28" eb="30">
      <t>ツイカ</t>
    </rPh>
    <rPh sb="34" eb="37">
      <t>サイケイサン</t>
    </rPh>
    <phoneticPr fontId="5"/>
  </si>
  <si>
    <t>※対象日数について、元請会社は工事着手日から工事完成日までの期間、下請会社は施工体制台帳上の工期における技術者、技能労働者及び現場代理人の従事日数とする。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コウジ</t>
    </rPh>
    <rPh sb="17" eb="19">
      <t>チャクシュ</t>
    </rPh>
    <rPh sb="19" eb="20">
      <t>ニチ</t>
    </rPh>
    <rPh sb="22" eb="24">
      <t>コウジ</t>
    </rPh>
    <rPh sb="24" eb="26">
      <t>カンセイ</t>
    </rPh>
    <rPh sb="26" eb="27">
      <t>ニチ</t>
    </rPh>
    <rPh sb="30" eb="32">
      <t>キカン</t>
    </rPh>
    <rPh sb="69" eb="71">
      <t>ジュウジ</t>
    </rPh>
    <rPh sb="71" eb="73">
      <t>ニッスウ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</si>
</sst>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Normal="100" zoomScaleSheetLayoutView="100" workbookViewId="0">
      <selection activeCell="AI5" sqref="AI5:AK5"/>
    </sheetView>
  </sheetViews>
  <sheetFormatPr defaultRowHeight="21" customHeight="1"/>
  <cols>
    <col min="1" max="1" width="3.375" bestFit="1" customWidth="1"/>
    <col min="2" max="2" width="25" customWidth="1"/>
    <col min="3" max="3" width="18.75" customWidth="1"/>
    <col min="4" max="34" width="3.75" customWidth="1"/>
    <col min="35" max="38" width="6.5" customWidth="1"/>
    <col min="39" max="58" width="7.25" customWidth="1"/>
  </cols>
  <sheetData>
    <row r="1" spans="2:58" ht="21" customHeight="1">
      <c r="B1" s="1" t="s">
        <v>10</v>
      </c>
      <c r="AE1" s="26" t="s">
        <v>21</v>
      </c>
      <c r="AF1" s="26"/>
      <c r="AG1" s="26"/>
      <c r="AH1" s="27"/>
      <c r="AI1" s="15" t="s">
        <v>17</v>
      </c>
      <c r="AJ1" s="28" t="s">
        <v>19</v>
      </c>
      <c r="AK1" s="29"/>
    </row>
    <row r="2" spans="2:58" ht="21" customHeight="1">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35</v>
      </c>
      <c r="AJ2" s="38" t="s">
        <v>20</v>
      </c>
      <c r="AK2" s="39"/>
      <c r="AL2" s="2"/>
    </row>
    <row r="3" spans="2:58" ht="21" customHeight="1" thickBot="1">
      <c r="B3" s="10"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18</v>
      </c>
      <c r="AK3" s="41"/>
      <c r="AL3" s="2"/>
    </row>
    <row r="4" spans="2:58" ht="21" customHeight="1" thickBot="1">
      <c r="B4" s="10"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16</v>
      </c>
      <c r="AF5" s="38"/>
      <c r="AG5" s="38"/>
      <c r="AH5" s="39"/>
      <c r="AI5" s="42">
        <v>45931</v>
      </c>
      <c r="AJ5" s="43"/>
      <c r="AK5" s="44"/>
      <c r="AL5" s="2"/>
    </row>
    <row r="6" spans="2:58" ht="21"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36</v>
      </c>
      <c r="AL8" s="34"/>
      <c r="AM8" s="34" t="s">
        <v>6</v>
      </c>
      <c r="AN8" s="34" t="s">
        <v>4</v>
      </c>
      <c r="AO8" s="36" t="s">
        <v>37</v>
      </c>
      <c r="AP8" s="36" t="s">
        <v>38</v>
      </c>
      <c r="AQ8" s="34" t="s">
        <v>6</v>
      </c>
      <c r="AR8" s="34" t="s">
        <v>4</v>
      </c>
      <c r="AS8" s="36" t="s">
        <v>37</v>
      </c>
      <c r="AT8" s="36" t="s">
        <v>12</v>
      </c>
      <c r="AU8" s="34" t="s">
        <v>6</v>
      </c>
      <c r="AV8" s="34" t="s">
        <v>4</v>
      </c>
      <c r="AW8" s="36" t="s">
        <v>37</v>
      </c>
      <c r="AX8" s="36" t="s">
        <v>12</v>
      </c>
      <c r="AY8" s="34" t="s">
        <v>6</v>
      </c>
      <c r="AZ8" s="34" t="s">
        <v>4</v>
      </c>
      <c r="BA8" s="36" t="s">
        <v>37</v>
      </c>
      <c r="BB8" s="36" t="s">
        <v>12</v>
      </c>
      <c r="BC8" s="34" t="s">
        <v>6</v>
      </c>
      <c r="BD8" s="34" t="s">
        <v>4</v>
      </c>
      <c r="BE8" s="36" t="s">
        <v>37</v>
      </c>
      <c r="BF8" s="36" t="s">
        <v>39</v>
      </c>
    </row>
    <row r="9" spans="2:58" ht="21" customHeight="1">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c r="B10" s="23" t="s">
        <v>22</v>
      </c>
      <c r="C10" s="24"/>
      <c r="D10" s="6">
        <f>WEEKNUM(D9,16)-WEEKNUM(EOMONTH(D9,-1)+1,16)+1</f>
        <v>1</v>
      </c>
      <c r="E10" s="6">
        <f>WEEKNUM(E9,16)-WEEKNUM(EOMONTH(E9,-1)+1,16)+1</f>
        <v>1</v>
      </c>
      <c r="F10" s="6">
        <f>WEEKNUM(F9,16)-WEEKNUM(EOMONTH(F9,-1)+1,16)+1</f>
        <v>1</v>
      </c>
      <c r="G10" s="6">
        <f>WEEKNUM(G9,16)-WEEKNUM(EOMONTH(G9,-1)+1,16)+1</f>
        <v>2</v>
      </c>
      <c r="H10" s="6">
        <f>WEEKNUM(H9,16)-WEEKNUM(EOMONTH(H9,-1)+1,16)+1</f>
        <v>2</v>
      </c>
      <c r="I10" s="6">
        <f>WEEKNUM(I9,16)-WEEKNUM(EOMONTH(I9,-1)+1,16)+1</f>
        <v>2</v>
      </c>
      <c r="J10" s="6">
        <f>WEEKNUM(J9,16)-WEEKNUM(EOMONTH(J9,-1)+1,16)+1</f>
        <v>2</v>
      </c>
      <c r="K10" s="6">
        <f>WEEKNUM(K9,16)-WEEKNUM(EOMONTH(K9,-1)+1,16)+1</f>
        <v>2</v>
      </c>
      <c r="L10" s="6">
        <f>WEEKNUM(L9,16)-WEEKNUM(EOMONTH(L9,-1)+1,16)+1</f>
        <v>2</v>
      </c>
      <c r="M10" s="6">
        <f>WEEKNUM(M9,16)-WEEKNUM(EOMONTH(M9,-1)+1,16)+1</f>
        <v>2</v>
      </c>
      <c r="N10" s="6">
        <f>WEEKNUM(N9,16)-WEEKNUM(EOMONTH(N9,-1)+1,16)+1</f>
        <v>3</v>
      </c>
      <c r="O10" s="6">
        <f>WEEKNUM(O9,16)-WEEKNUM(EOMONTH(O9,-1)+1,16)+1</f>
        <v>3</v>
      </c>
      <c r="P10" s="6">
        <f>WEEKNUM(P9,16)-WEEKNUM(EOMONTH(P9,-1)+1,16)+1</f>
        <v>3</v>
      </c>
      <c r="Q10" s="6">
        <f>WEEKNUM(Q9,16)-WEEKNUM(EOMONTH(Q9,-1)+1,16)+1</f>
        <v>3</v>
      </c>
      <c r="R10" s="6">
        <f>WEEKNUM(R9,16)-WEEKNUM(EOMONTH(R9,-1)+1,16)+1</f>
        <v>3</v>
      </c>
      <c r="S10" s="6">
        <f>WEEKNUM(S9,16)-WEEKNUM(EOMONTH(S9,-1)+1,16)+1</f>
        <v>3</v>
      </c>
      <c r="T10" s="6">
        <f>WEEKNUM(T9,16)-WEEKNUM(EOMONTH(T9,-1)+1,16)+1</f>
        <v>3</v>
      </c>
      <c r="U10" s="6">
        <f>WEEKNUM(U9,16)-WEEKNUM(EOMONTH(U9,-1)+1,16)+1</f>
        <v>4</v>
      </c>
      <c r="V10" s="6">
        <f>WEEKNUM(V9,16)-WEEKNUM(EOMONTH(V9,-1)+1,16)+1</f>
        <v>4</v>
      </c>
      <c r="W10" s="6">
        <f>WEEKNUM(W9,16)-WEEKNUM(EOMONTH(W9,-1)+1,16)+1</f>
        <v>4</v>
      </c>
      <c r="X10" s="6">
        <f>WEEKNUM(X9,16)-WEEKNUM(EOMONTH(X9,-1)+1,16)+1</f>
        <v>4</v>
      </c>
      <c r="Y10" s="6">
        <f>WEEKNUM(Y9,16)-WEEKNUM(EOMONTH(Y9,-1)+1,16)+1</f>
        <v>4</v>
      </c>
      <c r="Z10" s="6">
        <f>WEEKNUM(Z9,16)-WEEKNUM(EOMONTH(Z9,-1)+1,16)+1</f>
        <v>4</v>
      </c>
      <c r="AA10" s="6">
        <f>WEEKNUM(AA9,16)-WEEKNUM(EOMONTH(AA9,-1)+1,16)+1</f>
        <v>4</v>
      </c>
      <c r="AB10" s="6">
        <f>WEEKNUM(AB9,16)-WEEKNUM(EOMONTH(AB9,-1)+1,16)+1</f>
        <v>5</v>
      </c>
      <c r="AC10" s="6">
        <f>WEEKNUM(AC9,16)-WEEKNUM(EOMONTH(AC9,-1)+1,16)+1</f>
        <v>5</v>
      </c>
      <c r="AD10" s="6">
        <f>WEEKNUM(AD9,16)-WEEKNUM(EOMONTH(AD9,-1)+1,16)+1</f>
        <v>5</v>
      </c>
      <c r="AE10" s="6">
        <f>WEEKNUM(AE9,16)-WEEKNUM(EOMONTH(AE9,-1)+1,16)+1</f>
        <v>5</v>
      </c>
      <c r="AF10" s="6">
        <f>WEEKNUM(AF9,16)-WEEKNUM(EOMONTH(AF9,-1)+1,16)+1</f>
        <v>5</v>
      </c>
      <c r="AG10" s="6">
        <f>WEEKNUM(AG9,16)-WEEKNUM(EOMONTH(AG9,-1)+1,16)+1</f>
        <v>5</v>
      </c>
      <c r="AH10" s="6">
        <f>WEEKNUM(AH9,16)-WEEKNUM(EOMONTH(AH9,-1)+1,16)+1</f>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0">
        <f>AVERAGE(AK11:AK22)</f>
        <v>0</v>
      </c>
      <c r="AM11" s="3">
        <f>COUNTIFS($D$10:$AH$10,AM$7,$D11:$AH11,"休")+COUNTIFS($D$10:$AH$10,AM$7,$D11:$AH11,"")</f>
        <v>3</v>
      </c>
      <c r="AN11" s="3">
        <f>COUNTIFS($D$10:$AH$10,AM$7,$D11:$AH11,"休")</f>
        <v>0</v>
      </c>
      <c r="AO11" s="19">
        <f>IFERROR(AN11/AM11,"")</f>
        <v>0</v>
      </c>
      <c r="AP11" s="30">
        <f>AVERAGE(AO11:AO22)</f>
        <v>0</v>
      </c>
      <c r="AQ11" s="3">
        <f>COUNTIFS($D$10:$AH$10,AQ$7,$D11:$AH11,"休")+COUNTIFS($D$10:$AH$10,AQ$7,$D11:$AH11,"")</f>
        <v>7</v>
      </c>
      <c r="AR11" s="3">
        <f>COUNTIFS($D$10:$AH$10,AQ$7,$D11:$AH11,"休")</f>
        <v>0</v>
      </c>
      <c r="AS11" s="7">
        <f>IFERROR(AR11/AQ11,"")</f>
        <v>0</v>
      </c>
      <c r="AT11" s="30">
        <f>AVERAGE(AS11:AS22)</f>
        <v>0</v>
      </c>
      <c r="AU11" s="3">
        <f>COUNTIFS($D$10:$AH$10,AU$7,$D11:$AH11,"休")+COUNTIFS($D$10:$AH$10,AU$7,$D11:$AH11,"")</f>
        <v>7</v>
      </c>
      <c r="AV11" s="3">
        <f>COUNTIFS($D$10:$AH$10,AU$7,$D11:$AH11,"休")</f>
        <v>0</v>
      </c>
      <c r="AW11" s="7">
        <f>IFERROR(AV11/AU11,"")</f>
        <v>0</v>
      </c>
      <c r="AX11" s="30">
        <f>AVERAGE(AW11:AW22)</f>
        <v>0</v>
      </c>
      <c r="AY11" s="3">
        <f>COUNTIFS($D$10:$AH$10,AY$7,$D11:$AH11,"休")+COUNTIFS($D$10:$AH$10,AY$7,$D11:$AH11,"")</f>
        <v>7</v>
      </c>
      <c r="AZ11" s="3">
        <f>COUNTIFS($D$10:$AH$10,AY$7,$D11:$AH11,"休")</f>
        <v>0</v>
      </c>
      <c r="BA11" s="7">
        <f>IFERROR(AZ11/AY11,"")</f>
        <v>0</v>
      </c>
      <c r="BB11" s="30">
        <f>AVERAGE(BA11:BA22)</f>
        <v>0</v>
      </c>
      <c r="BC11" s="3">
        <f>COUNTIFS($D$10:$AH$10,BC$7,$D11:$AH11,"休")+COUNTIFS($D$10:$AH$10,BC$7,$D11:$AH11,"")</f>
        <v>7</v>
      </c>
      <c r="BD11" s="3">
        <f>COUNTIFS($D$10:$AH$10,BC$7,$D11:$AH11,"休")</f>
        <v>0</v>
      </c>
      <c r="BE11" s="7">
        <f>IFERROR(BD11/BC11,"")</f>
        <v>0</v>
      </c>
      <c r="BF11" s="30">
        <f>AVERAGE(BE11:BE22)</f>
        <v>0</v>
      </c>
    </row>
    <row r="12" spans="2:58" ht="21" customHeight="1">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2">SUM(COUNTIF(D12:AH12,"休"),COUNTIF(D12:AH12,""))</f>
        <v>31</v>
      </c>
      <c r="AJ12" s="3">
        <f t="shared" ref="AJ12:AJ22" si="3">COUNTIF(D12:AH12,"休")</f>
        <v>0</v>
      </c>
      <c r="AK12" s="7">
        <f t="shared" ref="AK12:AK22" si="4">IFERROR(AJ12/AI12,"")</f>
        <v>0</v>
      </c>
      <c r="AL12" s="30"/>
      <c r="AM12" s="3">
        <f t="shared" ref="AM12:AM22" si="5">COUNTIFS($D$10:$AH$10,AM$7,$D12:$AH12,"休")+COUNTIFS($D$10:$AH$10,AM$7,$D12:$AH12,"")</f>
        <v>3</v>
      </c>
      <c r="AN12" s="3">
        <f t="shared" ref="AN12:AN22" si="6">COUNTIFS($D$10:$AH$10,AM$7,$D12:$AH12,"休")</f>
        <v>0</v>
      </c>
      <c r="AO12" s="7">
        <f t="shared" ref="AO12:AO22" si="7">IFERROR(AN12/AM12,"")</f>
        <v>0</v>
      </c>
      <c r="AP12" s="30"/>
      <c r="AQ12" s="3">
        <f t="shared" ref="AQ12:AQ22" si="8">COUNTIFS($D$10:$AH$10,AQ$7,$D12:$AH12,"休")+COUNTIFS($D$10:$AH$10,AQ$7,$D12:$AH12,"")</f>
        <v>7</v>
      </c>
      <c r="AR12" s="3">
        <f t="shared" ref="AR12:AR22" si="9">COUNTIFS($D$10:$AH$10,AQ$7,$D12:$AH12,"休")</f>
        <v>0</v>
      </c>
      <c r="AS12" s="7">
        <f t="shared" ref="AS12:AS22" si="10">IFERROR(AR12/AQ12,"")</f>
        <v>0</v>
      </c>
      <c r="AT12" s="30"/>
      <c r="AU12" s="3">
        <f t="shared" ref="AU12:AU22" si="11">COUNTIFS($D$10:$AH$10,AU$7,$D12:$AH12,"休")+COUNTIFS($D$10:$AH$10,AU$7,$D12:$AH12,"")</f>
        <v>7</v>
      </c>
      <c r="AV12" s="3">
        <f t="shared" ref="AV12:AV22" si="12">COUNTIFS($D$10:$AH$10,AU$7,$D12:$AH12,"休")</f>
        <v>0</v>
      </c>
      <c r="AW12" s="7">
        <f t="shared" ref="AW12:AW22" si="13">IFERROR(AV12/AU12,"")</f>
        <v>0</v>
      </c>
      <c r="AX12" s="30"/>
      <c r="AY12" s="3">
        <f t="shared" ref="AY12:AY22" si="14">COUNTIFS($D$10:$AH$10,AY$7,$D12:$AH12,"休")+COUNTIFS($D$10:$AH$10,AY$7,$D12:$AH12,"")</f>
        <v>7</v>
      </c>
      <c r="AZ12" s="3">
        <f t="shared" ref="AZ12:AZ22" si="15">COUNTIFS($D$10:$AH$10,AY$7,$D12:$AH12,"休")</f>
        <v>0</v>
      </c>
      <c r="BA12" s="7">
        <f t="shared" ref="BA12:BA22" si="16">IFERROR(AZ12/AY12,"")</f>
        <v>0</v>
      </c>
      <c r="BB12" s="30"/>
      <c r="BC12" s="3">
        <f t="shared" ref="BC12:BC22" si="17">COUNTIFS($D$10:$AH$10,BC$7,$D12:$AH12,"休")+COUNTIFS($D$10:$AH$10,BC$7,$D12:$AH12,"")</f>
        <v>7</v>
      </c>
      <c r="BD12" s="3">
        <f t="shared" ref="BD12:BD22" si="18">COUNTIFS($D$10:$AH$10,BC$7,$D12:$AH12,"休")</f>
        <v>0</v>
      </c>
      <c r="BE12" s="7">
        <f t="shared" ref="BE12:BE22" si="19">IFERROR(BD12/BC12,"")</f>
        <v>0</v>
      </c>
      <c r="BF12" s="30"/>
    </row>
    <row r="13" spans="2:58" ht="21" customHeight="1">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2"/>
        <v>31</v>
      </c>
      <c r="AJ13" s="3">
        <f t="shared" si="3"/>
        <v>0</v>
      </c>
      <c r="AK13" s="7">
        <f t="shared" si="4"/>
        <v>0</v>
      </c>
      <c r="AL13" s="30"/>
      <c r="AM13" s="3">
        <f t="shared" si="5"/>
        <v>3</v>
      </c>
      <c r="AN13" s="3">
        <f t="shared" si="6"/>
        <v>0</v>
      </c>
      <c r="AO13" s="7">
        <f t="shared" si="7"/>
        <v>0</v>
      </c>
      <c r="AP13" s="30"/>
      <c r="AQ13" s="3">
        <f t="shared" si="8"/>
        <v>7</v>
      </c>
      <c r="AR13" s="3">
        <f t="shared" si="9"/>
        <v>0</v>
      </c>
      <c r="AS13" s="7">
        <f t="shared" si="10"/>
        <v>0</v>
      </c>
      <c r="AT13" s="30"/>
      <c r="AU13" s="3">
        <f t="shared" si="11"/>
        <v>7</v>
      </c>
      <c r="AV13" s="3">
        <f t="shared" si="12"/>
        <v>0</v>
      </c>
      <c r="AW13" s="7">
        <f t="shared" si="13"/>
        <v>0</v>
      </c>
      <c r="AX13" s="30"/>
      <c r="AY13" s="3">
        <f t="shared" si="14"/>
        <v>7</v>
      </c>
      <c r="AZ13" s="3">
        <f t="shared" si="15"/>
        <v>0</v>
      </c>
      <c r="BA13" s="7">
        <f t="shared" si="16"/>
        <v>0</v>
      </c>
      <c r="BB13" s="30"/>
      <c r="BC13" s="3">
        <f t="shared" si="17"/>
        <v>7</v>
      </c>
      <c r="BD13" s="3">
        <f t="shared" si="18"/>
        <v>0</v>
      </c>
      <c r="BE13" s="7">
        <f t="shared" si="19"/>
        <v>0</v>
      </c>
      <c r="BF13" s="30"/>
    </row>
    <row r="14" spans="2:58" ht="21" customHeight="1">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2"/>
        <v>31</v>
      </c>
      <c r="AJ14" s="3">
        <f t="shared" si="3"/>
        <v>0</v>
      </c>
      <c r="AK14" s="7">
        <f t="shared" si="4"/>
        <v>0</v>
      </c>
      <c r="AL14" s="30"/>
      <c r="AM14" s="3">
        <f t="shared" si="5"/>
        <v>3</v>
      </c>
      <c r="AN14" s="3">
        <f t="shared" si="6"/>
        <v>0</v>
      </c>
      <c r="AO14" s="7">
        <f t="shared" si="7"/>
        <v>0</v>
      </c>
      <c r="AP14" s="30"/>
      <c r="AQ14" s="3">
        <f t="shared" si="8"/>
        <v>7</v>
      </c>
      <c r="AR14" s="3">
        <f t="shared" si="9"/>
        <v>0</v>
      </c>
      <c r="AS14" s="7">
        <f t="shared" si="10"/>
        <v>0</v>
      </c>
      <c r="AT14" s="30"/>
      <c r="AU14" s="3">
        <f t="shared" si="11"/>
        <v>7</v>
      </c>
      <c r="AV14" s="3">
        <f t="shared" si="12"/>
        <v>0</v>
      </c>
      <c r="AW14" s="7">
        <f t="shared" si="13"/>
        <v>0</v>
      </c>
      <c r="AX14" s="30"/>
      <c r="AY14" s="3">
        <f t="shared" si="14"/>
        <v>7</v>
      </c>
      <c r="AZ14" s="3">
        <f t="shared" si="15"/>
        <v>0</v>
      </c>
      <c r="BA14" s="7">
        <f t="shared" si="16"/>
        <v>0</v>
      </c>
      <c r="BB14" s="30"/>
      <c r="BC14" s="3">
        <f t="shared" si="17"/>
        <v>7</v>
      </c>
      <c r="BD14" s="3">
        <f t="shared" si="18"/>
        <v>0</v>
      </c>
      <c r="BE14" s="7">
        <f t="shared" si="19"/>
        <v>0</v>
      </c>
      <c r="BF14" s="30"/>
    </row>
    <row r="15" spans="2:58" ht="21" customHeight="1">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2"/>
        <v>31</v>
      </c>
      <c r="AJ15" s="3">
        <f t="shared" si="3"/>
        <v>0</v>
      </c>
      <c r="AK15" s="7">
        <f t="shared" si="4"/>
        <v>0</v>
      </c>
      <c r="AL15" s="30"/>
      <c r="AM15" s="3">
        <f t="shared" si="5"/>
        <v>3</v>
      </c>
      <c r="AN15" s="3">
        <f t="shared" si="6"/>
        <v>0</v>
      </c>
      <c r="AO15" s="7">
        <f t="shared" si="7"/>
        <v>0</v>
      </c>
      <c r="AP15" s="30"/>
      <c r="AQ15" s="3">
        <f t="shared" si="8"/>
        <v>7</v>
      </c>
      <c r="AR15" s="3">
        <f t="shared" si="9"/>
        <v>0</v>
      </c>
      <c r="AS15" s="7">
        <f t="shared" si="10"/>
        <v>0</v>
      </c>
      <c r="AT15" s="30"/>
      <c r="AU15" s="3">
        <f t="shared" si="11"/>
        <v>7</v>
      </c>
      <c r="AV15" s="3">
        <f t="shared" si="12"/>
        <v>0</v>
      </c>
      <c r="AW15" s="7">
        <f t="shared" si="13"/>
        <v>0</v>
      </c>
      <c r="AX15" s="30"/>
      <c r="AY15" s="3">
        <f t="shared" si="14"/>
        <v>7</v>
      </c>
      <c r="AZ15" s="3">
        <f t="shared" si="15"/>
        <v>0</v>
      </c>
      <c r="BA15" s="7">
        <f t="shared" si="16"/>
        <v>0</v>
      </c>
      <c r="BB15" s="30"/>
      <c r="BC15" s="3">
        <f t="shared" si="17"/>
        <v>7</v>
      </c>
      <c r="BD15" s="3">
        <f t="shared" si="18"/>
        <v>0</v>
      </c>
      <c r="BE15" s="7">
        <f t="shared" si="19"/>
        <v>0</v>
      </c>
      <c r="BF15" s="30"/>
    </row>
    <row r="16" spans="2:58" ht="21" customHeight="1">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2"/>
        <v>31</v>
      </c>
      <c r="AJ16" s="3">
        <f t="shared" si="3"/>
        <v>0</v>
      </c>
      <c r="AK16" s="7">
        <f t="shared" si="4"/>
        <v>0</v>
      </c>
      <c r="AL16" s="30"/>
      <c r="AM16" s="3">
        <f t="shared" si="5"/>
        <v>3</v>
      </c>
      <c r="AN16" s="3">
        <f t="shared" si="6"/>
        <v>0</v>
      </c>
      <c r="AO16" s="7">
        <f t="shared" si="7"/>
        <v>0</v>
      </c>
      <c r="AP16" s="30"/>
      <c r="AQ16" s="3">
        <f t="shared" si="8"/>
        <v>7</v>
      </c>
      <c r="AR16" s="3">
        <f t="shared" si="9"/>
        <v>0</v>
      </c>
      <c r="AS16" s="7">
        <f t="shared" si="10"/>
        <v>0</v>
      </c>
      <c r="AT16" s="30"/>
      <c r="AU16" s="3">
        <f t="shared" si="11"/>
        <v>7</v>
      </c>
      <c r="AV16" s="3">
        <f t="shared" si="12"/>
        <v>0</v>
      </c>
      <c r="AW16" s="7">
        <f t="shared" si="13"/>
        <v>0</v>
      </c>
      <c r="AX16" s="30"/>
      <c r="AY16" s="3">
        <f t="shared" si="14"/>
        <v>7</v>
      </c>
      <c r="AZ16" s="3">
        <f t="shared" si="15"/>
        <v>0</v>
      </c>
      <c r="BA16" s="7">
        <f t="shared" si="16"/>
        <v>0</v>
      </c>
      <c r="BB16" s="30"/>
      <c r="BC16" s="3">
        <f t="shared" si="17"/>
        <v>7</v>
      </c>
      <c r="BD16" s="3">
        <f t="shared" si="18"/>
        <v>0</v>
      </c>
      <c r="BE16" s="7">
        <f t="shared" si="19"/>
        <v>0</v>
      </c>
      <c r="BF16" s="30"/>
    </row>
    <row r="17" spans="2:64" ht="21" customHeight="1">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2"/>
        <v>31</v>
      </c>
      <c r="AJ17" s="3">
        <f t="shared" si="3"/>
        <v>0</v>
      </c>
      <c r="AK17" s="7">
        <f t="shared" si="4"/>
        <v>0</v>
      </c>
      <c r="AL17" s="30"/>
      <c r="AM17" s="3">
        <f t="shared" si="5"/>
        <v>3</v>
      </c>
      <c r="AN17" s="3">
        <f t="shared" si="6"/>
        <v>0</v>
      </c>
      <c r="AO17" s="7">
        <f t="shared" si="7"/>
        <v>0</v>
      </c>
      <c r="AP17" s="30"/>
      <c r="AQ17" s="3">
        <f t="shared" si="8"/>
        <v>7</v>
      </c>
      <c r="AR17" s="3">
        <f t="shared" si="9"/>
        <v>0</v>
      </c>
      <c r="AS17" s="7">
        <f t="shared" si="10"/>
        <v>0</v>
      </c>
      <c r="AT17" s="30"/>
      <c r="AU17" s="3">
        <f t="shared" si="11"/>
        <v>7</v>
      </c>
      <c r="AV17" s="3">
        <f t="shared" si="12"/>
        <v>0</v>
      </c>
      <c r="AW17" s="7">
        <f t="shared" si="13"/>
        <v>0</v>
      </c>
      <c r="AX17" s="30"/>
      <c r="AY17" s="3">
        <f t="shared" si="14"/>
        <v>7</v>
      </c>
      <c r="AZ17" s="3">
        <f t="shared" si="15"/>
        <v>0</v>
      </c>
      <c r="BA17" s="7">
        <f t="shared" si="16"/>
        <v>0</v>
      </c>
      <c r="BB17" s="30"/>
      <c r="BC17" s="3">
        <f t="shared" si="17"/>
        <v>7</v>
      </c>
      <c r="BD17" s="3">
        <f t="shared" si="18"/>
        <v>0</v>
      </c>
      <c r="BE17" s="7">
        <f t="shared" si="19"/>
        <v>0</v>
      </c>
      <c r="BF17" s="30"/>
    </row>
    <row r="18" spans="2:64" ht="21" customHeight="1">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0">SUM(COUNTIF(D18:AH18,"休"),COUNTIF(D18:AH18,""))</f>
        <v>31</v>
      </c>
      <c r="AJ18" s="3">
        <f t="shared" ref="AJ18:AJ21" si="21">COUNTIF(D18:AH18,"休")</f>
        <v>0</v>
      </c>
      <c r="AK18" s="7">
        <f t="shared" ref="AK18:AK21" si="22">IFERROR(AJ18/AI18,"")</f>
        <v>0</v>
      </c>
      <c r="AL18" s="30"/>
      <c r="AM18" s="3">
        <f t="shared" si="5"/>
        <v>3</v>
      </c>
      <c r="AN18" s="3">
        <f t="shared" si="6"/>
        <v>0</v>
      </c>
      <c r="AO18" s="7">
        <f t="shared" ref="AO18:AO21" si="23">IFERROR(AN18/AM18,"")</f>
        <v>0</v>
      </c>
      <c r="AP18" s="30"/>
      <c r="AQ18" s="3">
        <f t="shared" si="8"/>
        <v>7</v>
      </c>
      <c r="AR18" s="3">
        <f t="shared" si="9"/>
        <v>0</v>
      </c>
      <c r="AS18" s="7">
        <f t="shared" si="10"/>
        <v>0</v>
      </c>
      <c r="AT18" s="30"/>
      <c r="AU18" s="3">
        <f t="shared" si="11"/>
        <v>7</v>
      </c>
      <c r="AV18" s="3">
        <f t="shared" si="12"/>
        <v>0</v>
      </c>
      <c r="AW18" s="7">
        <f t="shared" si="13"/>
        <v>0</v>
      </c>
      <c r="AX18" s="30"/>
      <c r="AY18" s="3">
        <f t="shared" si="14"/>
        <v>7</v>
      </c>
      <c r="AZ18" s="3">
        <f t="shared" si="15"/>
        <v>0</v>
      </c>
      <c r="BA18" s="7">
        <f t="shared" si="16"/>
        <v>0</v>
      </c>
      <c r="BB18" s="30"/>
      <c r="BC18" s="3">
        <f t="shared" si="17"/>
        <v>7</v>
      </c>
      <c r="BD18" s="3">
        <f t="shared" si="18"/>
        <v>0</v>
      </c>
      <c r="BE18" s="7">
        <f t="shared" si="19"/>
        <v>0</v>
      </c>
      <c r="BF18" s="30"/>
    </row>
    <row r="19" spans="2:64" ht="21" customHeight="1">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0"/>
        <v>31</v>
      </c>
      <c r="AJ19" s="3">
        <f t="shared" si="21"/>
        <v>0</v>
      </c>
      <c r="AK19" s="7">
        <f t="shared" si="22"/>
        <v>0</v>
      </c>
      <c r="AL19" s="30"/>
      <c r="AM19" s="3">
        <f t="shared" si="5"/>
        <v>3</v>
      </c>
      <c r="AN19" s="3">
        <f t="shared" si="6"/>
        <v>0</v>
      </c>
      <c r="AO19" s="7">
        <f t="shared" si="23"/>
        <v>0</v>
      </c>
      <c r="AP19" s="30"/>
      <c r="AQ19" s="3">
        <f t="shared" si="8"/>
        <v>7</v>
      </c>
      <c r="AR19" s="3">
        <f t="shared" si="9"/>
        <v>0</v>
      </c>
      <c r="AS19" s="7">
        <f t="shared" si="10"/>
        <v>0</v>
      </c>
      <c r="AT19" s="30"/>
      <c r="AU19" s="3">
        <f t="shared" si="11"/>
        <v>7</v>
      </c>
      <c r="AV19" s="3">
        <f t="shared" si="12"/>
        <v>0</v>
      </c>
      <c r="AW19" s="7">
        <f t="shared" si="13"/>
        <v>0</v>
      </c>
      <c r="AX19" s="30"/>
      <c r="AY19" s="3">
        <f t="shared" si="14"/>
        <v>7</v>
      </c>
      <c r="AZ19" s="3">
        <f t="shared" si="15"/>
        <v>0</v>
      </c>
      <c r="BA19" s="7">
        <f t="shared" si="16"/>
        <v>0</v>
      </c>
      <c r="BB19" s="30"/>
      <c r="BC19" s="3">
        <f t="shared" si="17"/>
        <v>7</v>
      </c>
      <c r="BD19" s="3">
        <f t="shared" si="18"/>
        <v>0</v>
      </c>
      <c r="BE19" s="7">
        <f t="shared" si="19"/>
        <v>0</v>
      </c>
      <c r="BF19" s="30"/>
    </row>
    <row r="20" spans="2:64" ht="21" customHeight="1">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0"/>
        <v>31</v>
      </c>
      <c r="AJ20" s="3">
        <f t="shared" si="21"/>
        <v>0</v>
      </c>
      <c r="AK20" s="7">
        <f t="shared" si="22"/>
        <v>0</v>
      </c>
      <c r="AL20" s="30"/>
      <c r="AM20" s="3">
        <f t="shared" si="5"/>
        <v>3</v>
      </c>
      <c r="AN20" s="3">
        <f t="shared" si="6"/>
        <v>0</v>
      </c>
      <c r="AO20" s="7">
        <f t="shared" si="23"/>
        <v>0</v>
      </c>
      <c r="AP20" s="30"/>
      <c r="AQ20" s="3">
        <f t="shared" si="8"/>
        <v>7</v>
      </c>
      <c r="AR20" s="3">
        <f t="shared" si="9"/>
        <v>0</v>
      </c>
      <c r="AS20" s="7">
        <f t="shared" si="10"/>
        <v>0</v>
      </c>
      <c r="AT20" s="30"/>
      <c r="AU20" s="3">
        <f t="shared" si="11"/>
        <v>7</v>
      </c>
      <c r="AV20" s="3">
        <f t="shared" si="12"/>
        <v>0</v>
      </c>
      <c r="AW20" s="7">
        <f t="shared" si="13"/>
        <v>0</v>
      </c>
      <c r="AX20" s="30"/>
      <c r="AY20" s="3">
        <f t="shared" si="14"/>
        <v>7</v>
      </c>
      <c r="AZ20" s="3">
        <f t="shared" si="15"/>
        <v>0</v>
      </c>
      <c r="BA20" s="7">
        <f t="shared" si="16"/>
        <v>0</v>
      </c>
      <c r="BB20" s="30"/>
      <c r="BC20" s="3">
        <f t="shared" si="17"/>
        <v>7</v>
      </c>
      <c r="BD20" s="3">
        <f t="shared" si="18"/>
        <v>0</v>
      </c>
      <c r="BE20" s="7">
        <f t="shared" si="19"/>
        <v>0</v>
      </c>
      <c r="BF20" s="30"/>
    </row>
    <row r="21" spans="2:64" ht="21" customHeight="1">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0"/>
        <v>31</v>
      </c>
      <c r="AJ21" s="3">
        <f t="shared" si="21"/>
        <v>0</v>
      </c>
      <c r="AK21" s="7">
        <f t="shared" si="22"/>
        <v>0</v>
      </c>
      <c r="AL21" s="30"/>
      <c r="AM21" s="3">
        <f t="shared" si="5"/>
        <v>3</v>
      </c>
      <c r="AN21" s="3">
        <f t="shared" si="6"/>
        <v>0</v>
      </c>
      <c r="AO21" s="7">
        <f t="shared" si="23"/>
        <v>0</v>
      </c>
      <c r="AP21" s="30"/>
      <c r="AQ21" s="3">
        <f t="shared" si="8"/>
        <v>7</v>
      </c>
      <c r="AR21" s="3">
        <f t="shared" si="9"/>
        <v>0</v>
      </c>
      <c r="AS21" s="7">
        <f t="shared" si="10"/>
        <v>0</v>
      </c>
      <c r="AT21" s="30"/>
      <c r="AU21" s="3">
        <f t="shared" si="11"/>
        <v>7</v>
      </c>
      <c r="AV21" s="3">
        <f t="shared" si="12"/>
        <v>0</v>
      </c>
      <c r="AW21" s="7">
        <f t="shared" si="13"/>
        <v>0</v>
      </c>
      <c r="AX21" s="30"/>
      <c r="AY21" s="3">
        <f t="shared" si="14"/>
        <v>7</v>
      </c>
      <c r="AZ21" s="3">
        <f t="shared" si="15"/>
        <v>0</v>
      </c>
      <c r="BA21" s="7">
        <f t="shared" si="16"/>
        <v>0</v>
      </c>
      <c r="BB21" s="30"/>
      <c r="BC21" s="3">
        <f t="shared" si="17"/>
        <v>7</v>
      </c>
      <c r="BD21" s="3">
        <f t="shared" si="18"/>
        <v>0</v>
      </c>
      <c r="BE21" s="7">
        <f t="shared" si="19"/>
        <v>0</v>
      </c>
      <c r="BF21" s="30"/>
    </row>
    <row r="22" spans="2:64" ht="21" customHeight="1">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2"/>
        <v>31</v>
      </c>
      <c r="AJ22" s="3">
        <f t="shared" si="3"/>
        <v>0</v>
      </c>
      <c r="AK22" s="7">
        <f t="shared" si="4"/>
        <v>0</v>
      </c>
      <c r="AL22" s="30"/>
      <c r="AM22" s="3">
        <f t="shared" si="5"/>
        <v>3</v>
      </c>
      <c r="AN22" s="3">
        <f t="shared" si="6"/>
        <v>0</v>
      </c>
      <c r="AO22" s="7">
        <f t="shared" si="7"/>
        <v>0</v>
      </c>
      <c r="AP22" s="30"/>
      <c r="AQ22" s="3">
        <f t="shared" si="8"/>
        <v>7</v>
      </c>
      <c r="AR22" s="3">
        <f t="shared" si="9"/>
        <v>0</v>
      </c>
      <c r="AS22" s="7">
        <f t="shared" si="10"/>
        <v>0</v>
      </c>
      <c r="AT22" s="30"/>
      <c r="AU22" s="3">
        <f t="shared" si="11"/>
        <v>7</v>
      </c>
      <c r="AV22" s="3">
        <f t="shared" si="12"/>
        <v>0</v>
      </c>
      <c r="AW22" s="7">
        <f t="shared" si="13"/>
        <v>0</v>
      </c>
      <c r="AX22" s="30"/>
      <c r="AY22" s="3">
        <f t="shared" si="14"/>
        <v>7</v>
      </c>
      <c r="AZ22" s="3">
        <f t="shared" si="15"/>
        <v>0</v>
      </c>
      <c r="BA22" s="7">
        <f t="shared" si="16"/>
        <v>0</v>
      </c>
      <c r="BB22" s="30"/>
      <c r="BC22" s="3">
        <f t="shared" si="17"/>
        <v>7</v>
      </c>
      <c r="BD22" s="3">
        <f t="shared" si="18"/>
        <v>0</v>
      </c>
      <c r="BE22" s="7">
        <f t="shared" si="19"/>
        <v>0</v>
      </c>
      <c r="BF22" s="30"/>
    </row>
    <row r="23" spans="2:64" ht="21" customHeight="1">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40</v>
      </c>
    </row>
    <row r="25" spans="2:64" ht="21" customHeight="1">
      <c r="B25" s="2" t="s">
        <v>41</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c r="AM28" ph="1"/>
      <c r="AO28" ph="1"/>
      <c r="AQ28" ph="1"/>
      <c r="AS28" ph="1"/>
      <c r="AT28" ph="1"/>
      <c r="AV28" ph="1"/>
      <c r="AX28" ph="1"/>
      <c r="AZ28" ph="1"/>
      <c r="BB28" ph="1"/>
      <c r="BD28" ph="1"/>
      <c r="BF28" ph="1"/>
      <c r="BH28" ph="1"/>
      <c r="BJ28" ph="1"/>
      <c r="BL28" ph="1"/>
    </row>
    <row r="29" spans="2:64" ht="21" customHeight="1">
      <c r="AM29" ph="1"/>
      <c r="AO29" ph="1"/>
      <c r="AQ29" ph="1"/>
      <c r="AS29" ph="1"/>
      <c r="AT29" ph="1"/>
      <c r="AV29" ph="1"/>
      <c r="AX29" ph="1"/>
      <c r="AZ29" ph="1"/>
      <c r="BB29" ph="1"/>
      <c r="BD29" ph="1"/>
      <c r="BF29" ph="1"/>
      <c r="BH29" ph="1"/>
      <c r="BJ29" ph="1"/>
      <c r="BL29" ph="1"/>
    </row>
    <row r="30" spans="2:64" ht="21" customHeight="1">
      <c r="AM30" ph="1"/>
      <c r="AO30" ph="1"/>
      <c r="AQ30" ph="1"/>
      <c r="AS30" ph="1"/>
      <c r="AT30" ph="1"/>
      <c r="AV30" ph="1"/>
      <c r="AX30" ph="1"/>
      <c r="AZ30" ph="1"/>
      <c r="BB30" ph="1"/>
      <c r="BD30" ph="1"/>
      <c r="BF30" ph="1"/>
      <c r="BH30" ph="1"/>
      <c r="BJ30" ph="1"/>
      <c r="BL30" ph="1"/>
    </row>
    <row r="31" spans="2:64" ht="21" customHeight="1">
      <c r="AM31" ph="1"/>
      <c r="AO31" ph="1"/>
      <c r="AQ31" ph="1"/>
      <c r="AS31" ph="1"/>
      <c r="AT31" ph="1"/>
      <c r="AV31" ph="1"/>
      <c r="AX31" ph="1"/>
      <c r="AZ31" ph="1"/>
      <c r="BB31" ph="1"/>
      <c r="BD31" ph="1"/>
      <c r="BF31" ph="1"/>
      <c r="BH31" ph="1"/>
      <c r="BJ31" ph="1"/>
      <c r="BL31" ph="1"/>
    </row>
    <row r="32" spans="2:64" ht="21" customHeight="1">
      <c r="AM32" ph="1"/>
      <c r="AO32" ph="1"/>
      <c r="AQ32" ph="1"/>
      <c r="AS32" ph="1"/>
      <c r="AT32" ph="1"/>
      <c r="AV32" ph="1"/>
      <c r="AX32" ph="1"/>
      <c r="AZ32" ph="1"/>
      <c r="BB32" ph="1"/>
      <c r="BD32" ph="1"/>
      <c r="BF32" ph="1"/>
      <c r="BH32" ph="1"/>
      <c r="BJ32" ph="1"/>
      <c r="BL32" ph="1"/>
    </row>
    <row r="38" spans="39:64" ht="21" customHeight="1">
      <c r="AM38" ph="1"/>
      <c r="AO38" ph="1"/>
      <c r="AQ38" ph="1"/>
      <c r="AS38" ph="1"/>
      <c r="AT38" ph="1"/>
      <c r="AV38" ph="1"/>
      <c r="AX38" ph="1"/>
      <c r="AZ38" ph="1"/>
      <c r="BB38" ph="1"/>
      <c r="BD38" ph="1"/>
      <c r="BF38" ph="1"/>
      <c r="BH38" ph="1"/>
      <c r="BJ38" ph="1"/>
      <c r="BL38" ph="1"/>
    </row>
    <row r="39" spans="39:64" ht="21" customHeight="1">
      <c r="AM39" ph="1"/>
      <c r="AO39" ph="1"/>
      <c r="AQ39" ph="1"/>
      <c r="AS39" ph="1"/>
      <c r="AT39" ph="1"/>
      <c r="AV39" ph="1"/>
      <c r="AX39" ph="1"/>
      <c r="AZ39" ph="1"/>
      <c r="BB39" ph="1"/>
      <c r="BD39" ph="1"/>
      <c r="BF39" ph="1"/>
      <c r="BH39" ph="1"/>
      <c r="BJ39" ph="1"/>
      <c r="BL39" ph="1"/>
    </row>
    <row r="41" spans="39:64" ht="21" customHeight="1">
      <c r="AM41" ph="1"/>
      <c r="AO41" ph="1"/>
      <c r="AQ41" ph="1"/>
      <c r="AS41" ph="1"/>
      <c r="AT41" ph="1"/>
      <c r="AV41" ph="1"/>
      <c r="AX41" ph="1"/>
      <c r="AZ41" ph="1"/>
      <c r="BB41" ph="1"/>
      <c r="BD41" ph="1"/>
      <c r="BF41" ph="1"/>
      <c r="BH41" ph="1"/>
      <c r="BJ41" ph="1"/>
      <c r="BL41" ph="1"/>
    </row>
    <row r="44" spans="39:64" ht="21" customHeight="1">
      <c r="AM44" ph="1"/>
      <c r="AO44" ph="1"/>
      <c r="AQ44" ph="1"/>
      <c r="AS44" ph="1"/>
      <c r="AT44" ph="1"/>
      <c r="AV44" ph="1"/>
      <c r="AX44" ph="1"/>
      <c r="AZ44" ph="1"/>
      <c r="BB44" ph="1"/>
      <c r="BD44" ph="1"/>
      <c r="BF44" ph="1"/>
      <c r="BH44" ph="1"/>
      <c r="BJ44" ph="1"/>
      <c r="BL44" ph="1"/>
    </row>
    <row r="45" spans="39:64" ht="21" customHeight="1">
      <c r="AM45" ph="1"/>
      <c r="AO45" ph="1"/>
      <c r="AQ45" ph="1"/>
      <c r="AS45" ph="1"/>
      <c r="AT45" ph="1"/>
      <c r="AV45" ph="1"/>
      <c r="AX45" ph="1"/>
      <c r="AZ45" ph="1"/>
      <c r="BB45" ph="1"/>
      <c r="BD45" ph="1"/>
      <c r="BF45" ph="1"/>
      <c r="BH45" ph="1"/>
      <c r="BJ45" ph="1"/>
      <c r="BL45" ph="1"/>
    </row>
    <row r="48" spans="39:64" ht="21" customHeight="1">
      <c r="AM48" ph="1"/>
      <c r="AO48" ph="1"/>
      <c r="AQ48" ph="1"/>
      <c r="AS48" ph="1"/>
      <c r="AT48" ph="1"/>
      <c r="AV48" ph="1"/>
      <c r="AX48" ph="1"/>
      <c r="AZ48" ph="1"/>
      <c r="BB48" ph="1"/>
      <c r="BD48" ph="1"/>
      <c r="BF48" ph="1"/>
      <c r="BH48" ph="1"/>
      <c r="BJ48" ph="1"/>
      <c r="BL48" ph="1"/>
    </row>
    <row r="49" spans="39:64" ht="21" customHeight="1">
      <c r="AM49" ph="1"/>
      <c r="AO49" ph="1"/>
      <c r="AQ49" ph="1"/>
      <c r="AS49" ph="1"/>
      <c r="AT49" ph="1"/>
      <c r="AV49" ph="1"/>
      <c r="AX49" ph="1"/>
      <c r="AZ49" ph="1"/>
      <c r="BB49" ph="1"/>
      <c r="BD49" ph="1"/>
      <c r="BF49" ph="1"/>
      <c r="BH49" ph="1"/>
      <c r="BJ49" ph="1"/>
      <c r="BL49" ph="1"/>
    </row>
    <row r="52" spans="39:64" ht="21" customHeight="1">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view="pageBreakPreview" zoomScaleNormal="100" zoomScaleSheetLayoutView="100" workbookViewId="0">
      <selection activeCell="AN11" sqref="AN11"/>
    </sheetView>
  </sheetViews>
  <sheetFormatPr defaultRowHeight="21" customHeight="1"/>
  <cols>
    <col min="1" max="1" width="3.375" bestFit="1" customWidth="1"/>
    <col min="2" max="2" width="25" customWidth="1"/>
    <col min="3" max="3" width="18.75" customWidth="1"/>
    <col min="4" max="34" width="3.75" customWidth="1"/>
    <col min="35" max="38" width="6.5" customWidth="1"/>
    <col min="39" max="58" width="7.25" customWidth="1"/>
  </cols>
  <sheetData>
    <row r="1" spans="2:58" ht="21" customHeight="1">
      <c r="B1" s="1" t="s">
        <v>10</v>
      </c>
      <c r="AE1" s="26" t="s">
        <v>21</v>
      </c>
      <c r="AF1" s="26"/>
      <c r="AG1" s="26"/>
      <c r="AH1" s="27"/>
      <c r="AI1" s="15" t="s">
        <v>17</v>
      </c>
      <c r="AJ1" s="28" t="s">
        <v>19</v>
      </c>
      <c r="AK1" s="29"/>
    </row>
    <row r="2" spans="2:58" ht="21" customHeight="1">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35</v>
      </c>
      <c r="AJ2" s="38" t="s">
        <v>20</v>
      </c>
      <c r="AK2" s="39"/>
      <c r="AL2" s="2"/>
    </row>
    <row r="3" spans="2:58" ht="21" customHeight="1" thickBot="1">
      <c r="B3" s="10"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18</v>
      </c>
      <c r="AK3" s="41"/>
      <c r="AL3" s="2"/>
    </row>
    <row r="4" spans="2:58" ht="21" customHeight="1" thickBot="1">
      <c r="B4" s="10"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16</v>
      </c>
      <c r="AF5" s="38"/>
      <c r="AG5" s="38"/>
      <c r="AH5" s="39"/>
      <c r="AI5" s="42">
        <v>45933</v>
      </c>
      <c r="AJ5" s="43"/>
      <c r="AK5" s="44"/>
      <c r="AL5" s="2"/>
    </row>
    <row r="6" spans="2:58" ht="21"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11</v>
      </c>
      <c r="AL8" s="34"/>
      <c r="AM8" s="34" t="s">
        <v>6</v>
      </c>
      <c r="AN8" s="34" t="s">
        <v>4</v>
      </c>
      <c r="AO8" s="36" t="s">
        <v>11</v>
      </c>
      <c r="AP8" s="36" t="s">
        <v>12</v>
      </c>
      <c r="AQ8" s="34" t="s">
        <v>6</v>
      </c>
      <c r="AR8" s="34" t="s">
        <v>4</v>
      </c>
      <c r="AS8" s="36" t="s">
        <v>11</v>
      </c>
      <c r="AT8" s="36" t="s">
        <v>12</v>
      </c>
      <c r="AU8" s="34" t="s">
        <v>6</v>
      </c>
      <c r="AV8" s="34" t="s">
        <v>4</v>
      </c>
      <c r="AW8" s="36" t="s">
        <v>11</v>
      </c>
      <c r="AX8" s="36" t="s">
        <v>12</v>
      </c>
      <c r="AY8" s="34" t="s">
        <v>6</v>
      </c>
      <c r="AZ8" s="34" t="s">
        <v>4</v>
      </c>
      <c r="BA8" s="36" t="s">
        <v>11</v>
      </c>
      <c r="BB8" s="36" t="s">
        <v>12</v>
      </c>
      <c r="BC8" s="34" t="s">
        <v>6</v>
      </c>
      <c r="BD8" s="34" t="s">
        <v>4</v>
      </c>
      <c r="BE8" s="36" t="s">
        <v>11</v>
      </c>
      <c r="BF8" s="36" t="s">
        <v>12</v>
      </c>
    </row>
    <row r="9" spans="2:58" ht="21" customHeight="1">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c r="B10" s="23" t="s">
        <v>22</v>
      </c>
      <c r="C10" s="24"/>
      <c r="D10" s="6">
        <f>WEEKNUM(D9,16)-WEEKNUM(EOMONTH(D9,-1)+1,16)+1</f>
        <v>1</v>
      </c>
      <c r="E10" s="6">
        <f>WEEKNUM(E9,16)-WEEKNUM(EOMONTH(E9,-1)+1,16)+1</f>
        <v>1</v>
      </c>
      <c r="F10" s="6">
        <f>WEEKNUM(F9,16)-WEEKNUM(EOMONTH(F9,-1)+1,16)+1</f>
        <v>1</v>
      </c>
      <c r="G10" s="6">
        <f>WEEKNUM(G9,16)-WEEKNUM(EOMONTH(G9,-1)+1,16)+1</f>
        <v>2</v>
      </c>
      <c r="H10" s="6">
        <f>WEEKNUM(H9,16)-WEEKNUM(EOMONTH(H9,-1)+1,16)+1</f>
        <v>2</v>
      </c>
      <c r="I10" s="6">
        <f>WEEKNUM(I9,16)-WEEKNUM(EOMONTH(I9,-1)+1,16)+1</f>
        <v>2</v>
      </c>
      <c r="J10" s="6">
        <f>WEEKNUM(J9,16)-WEEKNUM(EOMONTH(J9,-1)+1,16)+1</f>
        <v>2</v>
      </c>
      <c r="K10" s="6">
        <f>WEEKNUM(K9,16)-WEEKNUM(EOMONTH(K9,-1)+1,16)+1</f>
        <v>2</v>
      </c>
      <c r="L10" s="6">
        <f>WEEKNUM(L9,16)-WEEKNUM(EOMONTH(L9,-1)+1,16)+1</f>
        <v>2</v>
      </c>
      <c r="M10" s="6">
        <f>WEEKNUM(M9,16)-WEEKNUM(EOMONTH(M9,-1)+1,16)+1</f>
        <v>2</v>
      </c>
      <c r="N10" s="6">
        <f>WEEKNUM(N9,16)-WEEKNUM(EOMONTH(N9,-1)+1,16)+1</f>
        <v>3</v>
      </c>
      <c r="O10" s="6">
        <f>WEEKNUM(O9,16)-WEEKNUM(EOMONTH(O9,-1)+1,16)+1</f>
        <v>3</v>
      </c>
      <c r="P10" s="6">
        <f>WEEKNUM(P9,16)-WEEKNUM(EOMONTH(P9,-1)+1,16)+1</f>
        <v>3</v>
      </c>
      <c r="Q10" s="6">
        <f>WEEKNUM(Q9,16)-WEEKNUM(EOMONTH(Q9,-1)+1,16)+1</f>
        <v>3</v>
      </c>
      <c r="R10" s="6">
        <f>WEEKNUM(R9,16)-WEEKNUM(EOMONTH(R9,-1)+1,16)+1</f>
        <v>3</v>
      </c>
      <c r="S10" s="6">
        <f>WEEKNUM(S9,16)-WEEKNUM(EOMONTH(S9,-1)+1,16)+1</f>
        <v>3</v>
      </c>
      <c r="T10" s="6">
        <f>WEEKNUM(T9,16)-WEEKNUM(EOMONTH(T9,-1)+1,16)+1</f>
        <v>3</v>
      </c>
      <c r="U10" s="6">
        <f>WEEKNUM(U9,16)-WEEKNUM(EOMONTH(U9,-1)+1,16)+1</f>
        <v>4</v>
      </c>
      <c r="V10" s="6">
        <f>WEEKNUM(V9,16)-WEEKNUM(EOMONTH(V9,-1)+1,16)+1</f>
        <v>4</v>
      </c>
      <c r="W10" s="6">
        <f>WEEKNUM(W9,16)-WEEKNUM(EOMONTH(W9,-1)+1,16)+1</f>
        <v>4</v>
      </c>
      <c r="X10" s="6">
        <f>WEEKNUM(X9,16)-WEEKNUM(EOMONTH(X9,-1)+1,16)+1</f>
        <v>4</v>
      </c>
      <c r="Y10" s="6">
        <f>WEEKNUM(Y9,16)-WEEKNUM(EOMONTH(Y9,-1)+1,16)+1</f>
        <v>4</v>
      </c>
      <c r="Z10" s="6">
        <f>WEEKNUM(Z9,16)-WEEKNUM(EOMONTH(Z9,-1)+1,16)+1</f>
        <v>4</v>
      </c>
      <c r="AA10" s="6">
        <f>WEEKNUM(AA9,16)-WEEKNUM(EOMONTH(AA9,-1)+1,16)+1</f>
        <v>4</v>
      </c>
      <c r="AB10" s="6">
        <f>WEEKNUM(AB9,16)-WEEKNUM(EOMONTH(AB9,-1)+1,16)+1</f>
        <v>5</v>
      </c>
      <c r="AC10" s="6">
        <f>WEEKNUM(AC9,16)-WEEKNUM(EOMONTH(AC9,-1)+1,16)+1</f>
        <v>5</v>
      </c>
      <c r="AD10" s="6">
        <f>WEEKNUM(AD9,16)-WEEKNUM(EOMONTH(AD9,-1)+1,16)+1</f>
        <v>5</v>
      </c>
      <c r="AE10" s="6">
        <f>WEEKNUM(AE9,16)-WEEKNUM(EOMONTH(AE9,-1)+1,16)+1</f>
        <v>5</v>
      </c>
      <c r="AF10" s="6">
        <f>WEEKNUM(AF9,16)-WEEKNUM(EOMONTH(AF9,-1)+1,16)+1</f>
        <v>5</v>
      </c>
      <c r="AG10" s="6">
        <f>WEEKNUM(AG9,16)-WEEKNUM(EOMONTH(AG9,-1)+1,16)+1</f>
        <v>5</v>
      </c>
      <c r="AH10" s="6">
        <f>WEEKNUM(AH9,16)-WEEKNUM(EOMONTH(AH9,-1)+1,16)+1</f>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c r="B11" s="20" t="s">
        <v>24</v>
      </c>
      <c r="C11" s="20" t="s">
        <v>25</v>
      </c>
      <c r="D11" s="21" t="s">
        <v>34</v>
      </c>
      <c r="E11" s="21" t="s">
        <v>34</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34</v>
      </c>
      <c r="AI11" s="3">
        <f>SUM(COUNTIF(D11:AH11,"休"),COUNTIF(D11:AH11,""))</f>
        <v>28</v>
      </c>
      <c r="AJ11" s="3">
        <f>COUNTIF(D11:AH11,"休")</f>
        <v>8</v>
      </c>
      <c r="AK11" s="7">
        <f>IFERROR(AJ11/AI11,"")</f>
        <v>0.2857142857142857</v>
      </c>
      <c r="AL11" s="30">
        <f>AVERAGE(AK11:AK22)</f>
        <v>0.28844088242584481</v>
      </c>
      <c r="AM11" s="3">
        <f>COUNTIFS($D$10:$AH$10,AM$7,$D11:$AH11,"休")+COUNTIFS($D$10:$AH$10,AM$7,$D11:$AH11,"")</f>
        <v>1</v>
      </c>
      <c r="AN11" s="3">
        <f>COUNTIFS($D$10:$AH$10,AM$7,$D11:$AH11,"休")</f>
        <v>0</v>
      </c>
      <c r="AO11" s="19">
        <f>IFERROR(AN11/AM11,"")</f>
        <v>0</v>
      </c>
      <c r="AP11" s="30">
        <f>AVERAGE(AO11:AO22)</f>
        <v>0</v>
      </c>
      <c r="AQ11" s="3">
        <f>COUNTIFS($D$10:$AH$10,AQ$7,$D11:$AH11,"休")+COUNTIFS($D$10:$AH$10,AQ$7,$D11:$AH11,"")</f>
        <v>7</v>
      </c>
      <c r="AR11" s="3">
        <f>COUNTIFS($D$10:$AH$10,AQ$7,$D11:$AH11,"休")</f>
        <v>2</v>
      </c>
      <c r="AS11" s="7">
        <f>IFERROR(AR11/AQ11,"")</f>
        <v>0.2857142857142857</v>
      </c>
      <c r="AT11" s="30">
        <f>AVERAGE(AS11:AS22)</f>
        <v>0.28174603174603174</v>
      </c>
      <c r="AU11" s="3">
        <f>COUNTIFS($D$10:$AH$10,AU$7,$D11:$AH11,"休")+COUNTIFS($D$10:$AH$10,AU$7,$D11:$AH11,"")</f>
        <v>7</v>
      </c>
      <c r="AV11" s="3">
        <f>COUNTIFS($D$10:$AH$10,AU$7,$D11:$AH11,"休")</f>
        <v>2</v>
      </c>
      <c r="AW11" s="7">
        <f>IFERROR(AV11/AU11,"")</f>
        <v>0.2857142857142857</v>
      </c>
      <c r="AX11" s="30">
        <f>AVERAGE(AW11:AW22)</f>
        <v>0.29251700680272108</v>
      </c>
      <c r="AY11" s="3">
        <f>COUNTIFS($D$10:$AH$10,AY$7,$D11:$AH11,"休")+COUNTIFS($D$10:$AH$10,AY$7,$D11:$AH11,"")</f>
        <v>7</v>
      </c>
      <c r="AZ11" s="3">
        <f>COUNTIFS($D$10:$AH$10,AY$7,$D11:$AH11,"休")</f>
        <v>2</v>
      </c>
      <c r="BA11" s="7">
        <f>IFERROR(AZ11/AY11,"")</f>
        <v>0.2857142857142857</v>
      </c>
      <c r="BB11" s="30">
        <f>AVERAGE(BA11:BA22)</f>
        <v>0.28571428571428564</v>
      </c>
      <c r="BC11" s="3">
        <f>COUNTIFS($D$10:$AH$10,BC$7,$D11:$AH11,"休")+COUNTIFS($D$10:$AH$10,BC$7,$D11:$AH11,"")</f>
        <v>6</v>
      </c>
      <c r="BD11" s="3">
        <f>COUNTIFS($D$10:$AH$10,BC$7,$D11:$AH11,"休")</f>
        <v>2</v>
      </c>
      <c r="BE11" s="7">
        <f>IFERROR(BD11/BC11,"")</f>
        <v>0.33333333333333331</v>
      </c>
      <c r="BF11" s="30">
        <f>AVERAGE(BE11:BE22)</f>
        <v>0.30952380952380948</v>
      </c>
    </row>
    <row r="12" spans="2:58" ht="21" customHeight="1">
      <c r="B12" s="20"/>
      <c r="C12" s="20" t="s">
        <v>26</v>
      </c>
      <c r="D12" s="21" t="s">
        <v>34</v>
      </c>
      <c r="E12" s="21" t="s">
        <v>34</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34</v>
      </c>
      <c r="AI12" s="3">
        <f t="shared" ref="AI12:AI22" si="2">SUM(COUNTIF(D12:AH12,"休"),COUNTIF(D12:AH12,""))</f>
        <v>28</v>
      </c>
      <c r="AJ12" s="3">
        <f t="shared" ref="AJ12:AJ22" si="3">COUNTIF(D12:AH12,"休")</f>
        <v>8</v>
      </c>
      <c r="AK12" s="7">
        <f t="shared" ref="AK12:AK22" si="4">IFERROR(AJ12/AI12,"")</f>
        <v>0.2857142857142857</v>
      </c>
      <c r="AL12" s="30"/>
      <c r="AM12" s="3">
        <f t="shared" ref="AM12:AM22" si="5">COUNTIFS($D$10:$AH$10,AM$7,$D12:$AH12,"休")+COUNTIFS($D$10:$AH$10,AM$7,$D12:$AH12,"")</f>
        <v>1</v>
      </c>
      <c r="AN12" s="3">
        <f t="shared" ref="AN12:AN22" si="6">COUNTIFS($D$10:$AH$10,AM$7,$D12:$AH12,"休")</f>
        <v>0</v>
      </c>
      <c r="AO12" s="7">
        <f t="shared" ref="AO12:AO22" si="7">IFERROR(AN12/AM12,"")</f>
        <v>0</v>
      </c>
      <c r="AP12" s="30"/>
      <c r="AQ12" s="3">
        <f t="shared" ref="AQ12:AQ22" si="8">COUNTIFS($D$10:$AH$10,AQ$7,$D12:$AH12,"休")+COUNTIFS($D$10:$AH$10,AQ$7,$D12:$AH12,"")</f>
        <v>7</v>
      </c>
      <c r="AR12" s="3">
        <f t="shared" ref="AR12:AR22" si="9">COUNTIFS($D$10:$AH$10,AQ$7,$D12:$AH12,"休")</f>
        <v>2</v>
      </c>
      <c r="AS12" s="7">
        <f t="shared" ref="AS12:AS22" si="10">IFERROR(AR12/AQ12,"")</f>
        <v>0.2857142857142857</v>
      </c>
      <c r="AT12" s="30"/>
      <c r="AU12" s="3">
        <f t="shared" ref="AU12:AU22" si="11">COUNTIFS($D$10:$AH$10,AU$7,$D12:$AH12,"休")+COUNTIFS($D$10:$AH$10,AU$7,$D12:$AH12,"")</f>
        <v>7</v>
      </c>
      <c r="AV12" s="3">
        <f t="shared" ref="AV12:AV22" si="12">COUNTIFS($D$10:$AH$10,AU$7,$D12:$AH12,"休")</f>
        <v>2</v>
      </c>
      <c r="AW12" s="7">
        <f t="shared" ref="AW12:AW22" si="13">IFERROR(AV12/AU12,"")</f>
        <v>0.2857142857142857</v>
      </c>
      <c r="AX12" s="30"/>
      <c r="AY12" s="3">
        <f t="shared" ref="AY12:AY22" si="14">COUNTIFS($D$10:$AH$10,AY$7,$D12:$AH12,"休")+COUNTIFS($D$10:$AH$10,AY$7,$D12:$AH12,"")</f>
        <v>7</v>
      </c>
      <c r="AZ12" s="3">
        <f t="shared" ref="AZ12:AZ22" si="15">COUNTIFS($D$10:$AH$10,AY$7,$D12:$AH12,"休")</f>
        <v>2</v>
      </c>
      <c r="BA12" s="7">
        <f t="shared" ref="BA12:BA22" si="16">IFERROR(AZ12/AY12,"")</f>
        <v>0.2857142857142857</v>
      </c>
      <c r="BB12" s="30"/>
      <c r="BC12" s="3">
        <f t="shared" ref="BC12:BC22" si="17">COUNTIFS($D$10:$AH$10,BC$7,$D12:$AH12,"休")+COUNTIFS($D$10:$AH$10,BC$7,$D12:$AH12,"")</f>
        <v>6</v>
      </c>
      <c r="BD12" s="3">
        <f t="shared" ref="BD12:BD22" si="18">COUNTIFS($D$10:$AH$10,BC$7,$D12:$AH12,"休")</f>
        <v>2</v>
      </c>
      <c r="BE12" s="7">
        <f t="shared" ref="BE12:BE22" si="19">IFERROR(BD12/BC12,"")</f>
        <v>0.33333333333333331</v>
      </c>
      <c r="BF12" s="30"/>
    </row>
    <row r="13" spans="2:58" ht="21" customHeight="1">
      <c r="B13" s="20"/>
      <c r="C13" s="20" t="s">
        <v>27</v>
      </c>
      <c r="D13" s="21" t="s">
        <v>34</v>
      </c>
      <c r="E13" s="21" t="s">
        <v>34</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34</v>
      </c>
      <c r="AI13" s="3">
        <f t="shared" si="2"/>
        <v>28</v>
      </c>
      <c r="AJ13" s="3">
        <f t="shared" si="3"/>
        <v>8</v>
      </c>
      <c r="AK13" s="7">
        <f t="shared" si="4"/>
        <v>0.2857142857142857</v>
      </c>
      <c r="AL13" s="30"/>
      <c r="AM13" s="3">
        <f t="shared" si="5"/>
        <v>1</v>
      </c>
      <c r="AN13" s="3">
        <f t="shared" si="6"/>
        <v>0</v>
      </c>
      <c r="AO13" s="7">
        <f t="shared" si="7"/>
        <v>0</v>
      </c>
      <c r="AP13" s="30"/>
      <c r="AQ13" s="3">
        <f t="shared" si="8"/>
        <v>7</v>
      </c>
      <c r="AR13" s="3">
        <f t="shared" si="9"/>
        <v>2</v>
      </c>
      <c r="AS13" s="7">
        <f t="shared" si="10"/>
        <v>0.2857142857142857</v>
      </c>
      <c r="AT13" s="30"/>
      <c r="AU13" s="3">
        <f t="shared" si="11"/>
        <v>7</v>
      </c>
      <c r="AV13" s="3">
        <f t="shared" si="12"/>
        <v>2</v>
      </c>
      <c r="AW13" s="7">
        <f t="shared" si="13"/>
        <v>0.2857142857142857</v>
      </c>
      <c r="AX13" s="30"/>
      <c r="AY13" s="3">
        <f t="shared" si="14"/>
        <v>7</v>
      </c>
      <c r="AZ13" s="3">
        <f t="shared" si="15"/>
        <v>2</v>
      </c>
      <c r="BA13" s="7">
        <f t="shared" si="16"/>
        <v>0.2857142857142857</v>
      </c>
      <c r="BB13" s="30"/>
      <c r="BC13" s="3">
        <f t="shared" si="17"/>
        <v>6</v>
      </c>
      <c r="BD13" s="3">
        <f t="shared" si="18"/>
        <v>2</v>
      </c>
      <c r="BE13" s="7">
        <f t="shared" si="19"/>
        <v>0.33333333333333331</v>
      </c>
      <c r="BF13" s="30"/>
    </row>
    <row r="14" spans="2:58" ht="21" customHeight="1">
      <c r="B14" s="20"/>
      <c r="C14" s="20"/>
      <c r="D14" s="21" t="s">
        <v>34</v>
      </c>
      <c r="E14" s="21" t="s">
        <v>34</v>
      </c>
      <c r="F14" s="21" t="s">
        <v>34</v>
      </c>
      <c r="G14" s="21" t="s">
        <v>34</v>
      </c>
      <c r="H14" s="21" t="s">
        <v>34</v>
      </c>
      <c r="I14" s="21" t="s">
        <v>34</v>
      </c>
      <c r="J14" s="21" t="s">
        <v>34</v>
      </c>
      <c r="K14" s="21" t="s">
        <v>34</v>
      </c>
      <c r="L14" s="21" t="s">
        <v>34</v>
      </c>
      <c r="M14" s="21" t="s">
        <v>34</v>
      </c>
      <c r="N14" s="21" t="s">
        <v>34</v>
      </c>
      <c r="O14" s="21" t="s">
        <v>34</v>
      </c>
      <c r="P14" s="21" t="s">
        <v>34</v>
      </c>
      <c r="Q14" s="21" t="s">
        <v>34</v>
      </c>
      <c r="R14" s="21" t="s">
        <v>34</v>
      </c>
      <c r="S14" s="21" t="s">
        <v>34</v>
      </c>
      <c r="T14" s="21" t="s">
        <v>34</v>
      </c>
      <c r="U14" s="21" t="s">
        <v>34</v>
      </c>
      <c r="V14" s="21" t="s">
        <v>34</v>
      </c>
      <c r="W14" s="21" t="s">
        <v>34</v>
      </c>
      <c r="X14" s="21" t="s">
        <v>34</v>
      </c>
      <c r="Y14" s="21" t="s">
        <v>34</v>
      </c>
      <c r="Z14" s="21" t="s">
        <v>34</v>
      </c>
      <c r="AA14" s="21" t="s">
        <v>34</v>
      </c>
      <c r="AB14" s="21" t="s">
        <v>34</v>
      </c>
      <c r="AC14" s="21" t="s">
        <v>34</v>
      </c>
      <c r="AD14" s="21" t="s">
        <v>34</v>
      </c>
      <c r="AE14" s="21" t="s">
        <v>34</v>
      </c>
      <c r="AF14" s="21" t="s">
        <v>34</v>
      </c>
      <c r="AG14" s="21" t="s">
        <v>34</v>
      </c>
      <c r="AH14" s="21" t="s">
        <v>34</v>
      </c>
      <c r="AI14" s="3">
        <f t="shared" si="2"/>
        <v>0</v>
      </c>
      <c r="AJ14" s="3">
        <f t="shared" si="3"/>
        <v>0</v>
      </c>
      <c r="AK14" s="7" t="str">
        <f t="shared" si="4"/>
        <v/>
      </c>
      <c r="AL14" s="30"/>
      <c r="AM14" s="3">
        <f t="shared" si="5"/>
        <v>0</v>
      </c>
      <c r="AN14" s="3">
        <f t="shared" si="6"/>
        <v>0</v>
      </c>
      <c r="AO14" s="7" t="str">
        <f t="shared" si="7"/>
        <v/>
      </c>
      <c r="AP14" s="30"/>
      <c r="AQ14" s="3">
        <f t="shared" si="8"/>
        <v>0</v>
      </c>
      <c r="AR14" s="3">
        <f t="shared" si="9"/>
        <v>0</v>
      </c>
      <c r="AS14" s="7" t="str">
        <f t="shared" si="10"/>
        <v/>
      </c>
      <c r="AT14" s="30"/>
      <c r="AU14" s="3">
        <f t="shared" si="11"/>
        <v>0</v>
      </c>
      <c r="AV14" s="3">
        <f t="shared" si="12"/>
        <v>0</v>
      </c>
      <c r="AW14" s="7" t="str">
        <f t="shared" si="13"/>
        <v/>
      </c>
      <c r="AX14" s="30"/>
      <c r="AY14" s="3">
        <f t="shared" si="14"/>
        <v>0</v>
      </c>
      <c r="AZ14" s="3">
        <f t="shared" si="15"/>
        <v>0</v>
      </c>
      <c r="BA14" s="7" t="str">
        <f t="shared" si="16"/>
        <v/>
      </c>
      <c r="BB14" s="30"/>
      <c r="BC14" s="3">
        <f t="shared" si="17"/>
        <v>0</v>
      </c>
      <c r="BD14" s="3">
        <f t="shared" si="18"/>
        <v>0</v>
      </c>
      <c r="BE14" s="7" t="str">
        <f t="shared" si="19"/>
        <v/>
      </c>
      <c r="BF14" s="30"/>
    </row>
    <row r="15" spans="2:58" ht="21" customHeight="1">
      <c r="B15" s="20" t="s">
        <v>28</v>
      </c>
      <c r="C15" s="20" t="s">
        <v>29</v>
      </c>
      <c r="D15" s="21" t="s">
        <v>34</v>
      </c>
      <c r="E15" s="21" t="s">
        <v>34</v>
      </c>
      <c r="F15" s="21" t="s">
        <v>34</v>
      </c>
      <c r="G15" s="21" t="s">
        <v>34</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34</v>
      </c>
      <c r="AI15" s="3">
        <f t="shared" si="2"/>
        <v>26</v>
      </c>
      <c r="AJ15" s="3">
        <f t="shared" si="3"/>
        <v>7</v>
      </c>
      <c r="AK15" s="7">
        <f t="shared" si="4"/>
        <v>0.26923076923076922</v>
      </c>
      <c r="AL15" s="30"/>
      <c r="AM15" s="3">
        <f t="shared" si="5"/>
        <v>0</v>
      </c>
      <c r="AN15" s="3">
        <f t="shared" si="6"/>
        <v>0</v>
      </c>
      <c r="AO15" s="7" t="str">
        <f t="shared" si="7"/>
        <v/>
      </c>
      <c r="AP15" s="30"/>
      <c r="AQ15" s="3">
        <f t="shared" si="8"/>
        <v>6</v>
      </c>
      <c r="AR15" s="3">
        <f t="shared" si="9"/>
        <v>2</v>
      </c>
      <c r="AS15" s="7">
        <f t="shared" si="10"/>
        <v>0.33333333333333331</v>
      </c>
      <c r="AT15" s="30"/>
      <c r="AU15" s="3">
        <f t="shared" si="11"/>
        <v>7</v>
      </c>
      <c r="AV15" s="3">
        <f t="shared" si="12"/>
        <v>2</v>
      </c>
      <c r="AW15" s="7">
        <f t="shared" si="13"/>
        <v>0.2857142857142857</v>
      </c>
      <c r="AX15" s="30"/>
      <c r="AY15" s="3">
        <f t="shared" si="14"/>
        <v>7</v>
      </c>
      <c r="AZ15" s="3">
        <f t="shared" si="15"/>
        <v>2</v>
      </c>
      <c r="BA15" s="7">
        <f t="shared" si="16"/>
        <v>0.2857142857142857</v>
      </c>
      <c r="BB15" s="30"/>
      <c r="BC15" s="3">
        <f t="shared" si="17"/>
        <v>6</v>
      </c>
      <c r="BD15" s="3">
        <f t="shared" si="18"/>
        <v>1</v>
      </c>
      <c r="BE15" s="7">
        <f t="shared" si="19"/>
        <v>0.16666666666666666</v>
      </c>
      <c r="BF15" s="30"/>
    </row>
    <row r="16" spans="2:58" ht="21" customHeight="1">
      <c r="B16" s="20"/>
      <c r="C16" s="20" t="s">
        <v>30</v>
      </c>
      <c r="D16" s="21" t="s">
        <v>34</v>
      </c>
      <c r="E16" s="21" t="s">
        <v>34</v>
      </c>
      <c r="F16" s="21" t="s">
        <v>34</v>
      </c>
      <c r="G16" s="21" t="s">
        <v>34</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34</v>
      </c>
      <c r="AI16" s="3">
        <f t="shared" si="2"/>
        <v>26</v>
      </c>
      <c r="AJ16" s="3">
        <f t="shared" si="3"/>
        <v>8</v>
      </c>
      <c r="AK16" s="7">
        <f t="shared" si="4"/>
        <v>0.30769230769230771</v>
      </c>
      <c r="AL16" s="30"/>
      <c r="AM16" s="3">
        <f t="shared" si="5"/>
        <v>0</v>
      </c>
      <c r="AN16" s="3">
        <f t="shared" si="6"/>
        <v>0</v>
      </c>
      <c r="AO16" s="7" t="str">
        <f t="shared" si="7"/>
        <v/>
      </c>
      <c r="AP16" s="30"/>
      <c r="AQ16" s="3">
        <f t="shared" si="8"/>
        <v>6</v>
      </c>
      <c r="AR16" s="3">
        <f t="shared" si="9"/>
        <v>2</v>
      </c>
      <c r="AS16" s="7">
        <f t="shared" si="10"/>
        <v>0.33333333333333331</v>
      </c>
      <c r="AT16" s="30"/>
      <c r="AU16" s="3">
        <f t="shared" si="11"/>
        <v>7</v>
      </c>
      <c r="AV16" s="3">
        <f t="shared" si="12"/>
        <v>2</v>
      </c>
      <c r="AW16" s="7">
        <f t="shared" si="13"/>
        <v>0.2857142857142857</v>
      </c>
      <c r="AX16" s="30"/>
      <c r="AY16" s="3">
        <f t="shared" si="14"/>
        <v>7</v>
      </c>
      <c r="AZ16" s="3">
        <f t="shared" si="15"/>
        <v>2</v>
      </c>
      <c r="BA16" s="7">
        <f t="shared" si="16"/>
        <v>0.2857142857142857</v>
      </c>
      <c r="BB16" s="30"/>
      <c r="BC16" s="3">
        <f t="shared" si="17"/>
        <v>6</v>
      </c>
      <c r="BD16" s="3">
        <f t="shared" si="18"/>
        <v>2</v>
      </c>
      <c r="BE16" s="7">
        <f t="shared" si="19"/>
        <v>0.33333333333333331</v>
      </c>
      <c r="BF16" s="30"/>
    </row>
    <row r="17" spans="2:64" ht="21" customHeight="1">
      <c r="B17" s="20"/>
      <c r="C17" s="20" t="s">
        <v>31</v>
      </c>
      <c r="D17" s="21" t="s">
        <v>34</v>
      </c>
      <c r="E17" s="21" t="s">
        <v>34</v>
      </c>
      <c r="F17" s="21" t="s">
        <v>34</v>
      </c>
      <c r="G17" s="21" t="s">
        <v>34</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34</v>
      </c>
      <c r="AI17" s="3">
        <f t="shared" si="2"/>
        <v>26</v>
      </c>
      <c r="AJ17" s="3">
        <f t="shared" si="3"/>
        <v>7</v>
      </c>
      <c r="AK17" s="7">
        <f t="shared" si="4"/>
        <v>0.26923076923076922</v>
      </c>
      <c r="AL17" s="30"/>
      <c r="AM17" s="3">
        <f t="shared" si="5"/>
        <v>0</v>
      </c>
      <c r="AN17" s="3">
        <f t="shared" si="6"/>
        <v>0</v>
      </c>
      <c r="AO17" s="7" t="str">
        <f t="shared" si="7"/>
        <v/>
      </c>
      <c r="AP17" s="30"/>
      <c r="AQ17" s="3">
        <f t="shared" si="8"/>
        <v>6</v>
      </c>
      <c r="AR17" s="3">
        <f t="shared" si="9"/>
        <v>1</v>
      </c>
      <c r="AS17" s="7">
        <f t="shared" si="10"/>
        <v>0.16666666666666666</v>
      </c>
      <c r="AT17" s="30"/>
      <c r="AU17" s="3">
        <f t="shared" si="11"/>
        <v>7</v>
      </c>
      <c r="AV17" s="3">
        <f t="shared" si="12"/>
        <v>2</v>
      </c>
      <c r="AW17" s="7">
        <f t="shared" si="13"/>
        <v>0.2857142857142857</v>
      </c>
      <c r="AX17" s="30"/>
      <c r="AY17" s="3">
        <f t="shared" si="14"/>
        <v>7</v>
      </c>
      <c r="AZ17" s="3">
        <f t="shared" si="15"/>
        <v>2</v>
      </c>
      <c r="BA17" s="7">
        <f t="shared" si="16"/>
        <v>0.2857142857142857</v>
      </c>
      <c r="BB17" s="30"/>
      <c r="BC17" s="3">
        <f t="shared" si="17"/>
        <v>6</v>
      </c>
      <c r="BD17" s="3">
        <f t="shared" si="18"/>
        <v>2</v>
      </c>
      <c r="BE17" s="7">
        <f t="shared" si="19"/>
        <v>0.33333333333333331</v>
      </c>
      <c r="BF17" s="30"/>
    </row>
    <row r="18" spans="2:64" ht="21" customHeight="1">
      <c r="B18" s="20"/>
      <c r="C18" s="20"/>
      <c r="D18" s="21" t="s">
        <v>34</v>
      </c>
      <c r="E18" s="21" t="s">
        <v>34</v>
      </c>
      <c r="F18" s="21" t="s">
        <v>34</v>
      </c>
      <c r="G18" s="21" t="s">
        <v>34</v>
      </c>
      <c r="H18" s="21" t="s">
        <v>34</v>
      </c>
      <c r="I18" s="21" t="s">
        <v>34</v>
      </c>
      <c r="J18" s="21" t="s">
        <v>34</v>
      </c>
      <c r="K18" s="21" t="s">
        <v>34</v>
      </c>
      <c r="L18" s="21" t="s">
        <v>34</v>
      </c>
      <c r="M18" s="21" t="s">
        <v>34</v>
      </c>
      <c r="N18" s="21" t="s">
        <v>34</v>
      </c>
      <c r="O18" s="21" t="s">
        <v>34</v>
      </c>
      <c r="P18" s="21" t="s">
        <v>34</v>
      </c>
      <c r="Q18" s="21" t="s">
        <v>34</v>
      </c>
      <c r="R18" s="21" t="s">
        <v>34</v>
      </c>
      <c r="S18" s="21" t="s">
        <v>34</v>
      </c>
      <c r="T18" s="21" t="s">
        <v>34</v>
      </c>
      <c r="U18" s="21" t="s">
        <v>34</v>
      </c>
      <c r="V18" s="21" t="s">
        <v>34</v>
      </c>
      <c r="W18" s="21" t="s">
        <v>34</v>
      </c>
      <c r="X18" s="21" t="s">
        <v>34</v>
      </c>
      <c r="Y18" s="21" t="s">
        <v>34</v>
      </c>
      <c r="Z18" s="21" t="s">
        <v>34</v>
      </c>
      <c r="AA18" s="21" t="s">
        <v>34</v>
      </c>
      <c r="AB18" s="21" t="s">
        <v>34</v>
      </c>
      <c r="AC18" s="21" t="s">
        <v>34</v>
      </c>
      <c r="AD18" s="21" t="s">
        <v>34</v>
      </c>
      <c r="AE18" s="21" t="s">
        <v>34</v>
      </c>
      <c r="AF18" s="21" t="s">
        <v>34</v>
      </c>
      <c r="AG18" s="21" t="s">
        <v>34</v>
      </c>
      <c r="AH18" s="21" t="s">
        <v>34</v>
      </c>
      <c r="AI18" s="3">
        <f t="shared" si="2"/>
        <v>0</v>
      </c>
      <c r="AJ18" s="3">
        <f t="shared" si="3"/>
        <v>0</v>
      </c>
      <c r="AK18" s="7" t="str">
        <f t="shared" si="4"/>
        <v/>
      </c>
      <c r="AL18" s="30"/>
      <c r="AM18" s="3">
        <f t="shared" si="5"/>
        <v>0</v>
      </c>
      <c r="AN18" s="3">
        <f t="shared" si="6"/>
        <v>0</v>
      </c>
      <c r="AO18" s="7" t="str">
        <f t="shared" si="7"/>
        <v/>
      </c>
      <c r="AP18" s="30"/>
      <c r="AQ18" s="3">
        <f t="shared" si="8"/>
        <v>0</v>
      </c>
      <c r="AR18" s="3">
        <f t="shared" si="9"/>
        <v>0</v>
      </c>
      <c r="AS18" s="7" t="str">
        <f t="shared" si="10"/>
        <v/>
      </c>
      <c r="AT18" s="30"/>
      <c r="AU18" s="3">
        <f t="shared" si="11"/>
        <v>0</v>
      </c>
      <c r="AV18" s="3">
        <f t="shared" si="12"/>
        <v>0</v>
      </c>
      <c r="AW18" s="7" t="str">
        <f t="shared" si="13"/>
        <v/>
      </c>
      <c r="AX18" s="30"/>
      <c r="AY18" s="3">
        <f t="shared" si="14"/>
        <v>0</v>
      </c>
      <c r="AZ18" s="3">
        <f t="shared" si="15"/>
        <v>0</v>
      </c>
      <c r="BA18" s="7" t="str">
        <f t="shared" si="16"/>
        <v/>
      </c>
      <c r="BB18" s="30"/>
      <c r="BC18" s="3">
        <f t="shared" si="17"/>
        <v>0</v>
      </c>
      <c r="BD18" s="3">
        <f t="shared" si="18"/>
        <v>0</v>
      </c>
      <c r="BE18" s="7" t="str">
        <f t="shared" si="19"/>
        <v/>
      </c>
      <c r="BF18" s="30"/>
    </row>
    <row r="19" spans="2:64" ht="21" customHeight="1">
      <c r="B19" s="20" t="s">
        <v>32</v>
      </c>
      <c r="C19" s="20" t="s">
        <v>33</v>
      </c>
      <c r="D19" s="21" t="s">
        <v>34</v>
      </c>
      <c r="E19" s="21" t="s">
        <v>34</v>
      </c>
      <c r="F19" s="21" t="s">
        <v>34</v>
      </c>
      <c r="G19" s="21" t="s">
        <v>34</v>
      </c>
      <c r="H19" s="21" t="s">
        <v>34</v>
      </c>
      <c r="I19" s="21" t="s">
        <v>34</v>
      </c>
      <c r="J19" s="21" t="s">
        <v>34</v>
      </c>
      <c r="K19" s="21" t="s">
        <v>34</v>
      </c>
      <c r="L19" s="21" t="s">
        <v>34</v>
      </c>
      <c r="M19" s="21" t="s">
        <v>34</v>
      </c>
      <c r="N19" s="21" t="s">
        <v>34</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34</v>
      </c>
      <c r="AI19" s="3">
        <f t="shared" si="2"/>
        <v>19</v>
      </c>
      <c r="AJ19" s="3">
        <f t="shared" si="3"/>
        <v>6</v>
      </c>
      <c r="AK19" s="7">
        <f t="shared" si="4"/>
        <v>0.31578947368421051</v>
      </c>
      <c r="AL19" s="30"/>
      <c r="AM19" s="3">
        <f t="shared" si="5"/>
        <v>0</v>
      </c>
      <c r="AN19" s="3">
        <f t="shared" si="6"/>
        <v>0</v>
      </c>
      <c r="AO19" s="7" t="str">
        <f t="shared" si="7"/>
        <v/>
      </c>
      <c r="AP19" s="30"/>
      <c r="AQ19" s="3">
        <f t="shared" si="8"/>
        <v>0</v>
      </c>
      <c r="AR19" s="3">
        <f t="shared" si="9"/>
        <v>0</v>
      </c>
      <c r="AS19" s="7" t="str">
        <f t="shared" si="10"/>
        <v/>
      </c>
      <c r="AT19" s="30"/>
      <c r="AU19" s="3">
        <f t="shared" si="11"/>
        <v>6</v>
      </c>
      <c r="AV19" s="3">
        <f t="shared" si="12"/>
        <v>2</v>
      </c>
      <c r="AW19" s="7">
        <f t="shared" si="13"/>
        <v>0.33333333333333331</v>
      </c>
      <c r="AX19" s="30"/>
      <c r="AY19" s="3">
        <f t="shared" si="14"/>
        <v>7</v>
      </c>
      <c r="AZ19" s="3">
        <f t="shared" si="15"/>
        <v>2</v>
      </c>
      <c r="BA19" s="7">
        <f t="shared" si="16"/>
        <v>0.2857142857142857</v>
      </c>
      <c r="BB19" s="30"/>
      <c r="BC19" s="3">
        <f t="shared" si="17"/>
        <v>6</v>
      </c>
      <c r="BD19" s="3">
        <f t="shared" si="18"/>
        <v>2</v>
      </c>
      <c r="BE19" s="7">
        <f t="shared" si="19"/>
        <v>0.33333333333333331</v>
      </c>
      <c r="BF19" s="30"/>
    </row>
    <row r="20" spans="2:64" ht="21" customHeight="1">
      <c r="B20" s="20"/>
      <c r="C20" s="20"/>
      <c r="D20" s="21" t="s">
        <v>34</v>
      </c>
      <c r="E20" s="21" t="s">
        <v>34</v>
      </c>
      <c r="F20" s="21" t="s">
        <v>34</v>
      </c>
      <c r="G20" s="21" t="s">
        <v>34</v>
      </c>
      <c r="H20" s="21" t="s">
        <v>34</v>
      </c>
      <c r="I20" s="21" t="s">
        <v>34</v>
      </c>
      <c r="J20" s="21" t="s">
        <v>34</v>
      </c>
      <c r="K20" s="21" t="s">
        <v>34</v>
      </c>
      <c r="L20" s="21" t="s">
        <v>34</v>
      </c>
      <c r="M20" s="21" t="s">
        <v>34</v>
      </c>
      <c r="N20" s="21" t="s">
        <v>34</v>
      </c>
      <c r="O20" s="21" t="s">
        <v>34</v>
      </c>
      <c r="P20" s="21" t="s">
        <v>34</v>
      </c>
      <c r="Q20" s="21" t="s">
        <v>34</v>
      </c>
      <c r="R20" s="21" t="s">
        <v>34</v>
      </c>
      <c r="S20" s="21" t="s">
        <v>34</v>
      </c>
      <c r="T20" s="21" t="s">
        <v>34</v>
      </c>
      <c r="U20" s="21" t="s">
        <v>34</v>
      </c>
      <c r="V20" s="21" t="s">
        <v>34</v>
      </c>
      <c r="W20" s="21" t="s">
        <v>34</v>
      </c>
      <c r="X20" s="21" t="s">
        <v>34</v>
      </c>
      <c r="Y20" s="21" t="s">
        <v>34</v>
      </c>
      <c r="Z20" s="21" t="s">
        <v>34</v>
      </c>
      <c r="AA20" s="21" t="s">
        <v>34</v>
      </c>
      <c r="AB20" s="21" t="s">
        <v>34</v>
      </c>
      <c r="AC20" s="21" t="s">
        <v>34</v>
      </c>
      <c r="AD20" s="21" t="s">
        <v>34</v>
      </c>
      <c r="AE20" s="21" t="s">
        <v>34</v>
      </c>
      <c r="AF20" s="21" t="s">
        <v>34</v>
      </c>
      <c r="AG20" s="21" t="s">
        <v>34</v>
      </c>
      <c r="AH20" s="21" t="s">
        <v>34</v>
      </c>
      <c r="AI20" s="3">
        <f t="shared" si="2"/>
        <v>0</v>
      </c>
      <c r="AJ20" s="3">
        <f t="shared" si="3"/>
        <v>0</v>
      </c>
      <c r="AK20" s="7" t="str">
        <f t="shared" si="4"/>
        <v/>
      </c>
      <c r="AL20" s="30"/>
      <c r="AM20" s="3">
        <f t="shared" si="5"/>
        <v>0</v>
      </c>
      <c r="AN20" s="3">
        <f t="shared" si="6"/>
        <v>0</v>
      </c>
      <c r="AO20" s="7" t="str">
        <f t="shared" si="7"/>
        <v/>
      </c>
      <c r="AP20" s="30"/>
      <c r="AQ20" s="3">
        <f t="shared" si="8"/>
        <v>0</v>
      </c>
      <c r="AR20" s="3">
        <f t="shared" si="9"/>
        <v>0</v>
      </c>
      <c r="AS20" s="7" t="str">
        <f t="shared" si="10"/>
        <v/>
      </c>
      <c r="AT20" s="30"/>
      <c r="AU20" s="3">
        <f t="shared" si="11"/>
        <v>0</v>
      </c>
      <c r="AV20" s="3">
        <f t="shared" si="12"/>
        <v>0</v>
      </c>
      <c r="AW20" s="7" t="str">
        <f t="shared" si="13"/>
        <v/>
      </c>
      <c r="AX20" s="30"/>
      <c r="AY20" s="3">
        <f t="shared" si="14"/>
        <v>0</v>
      </c>
      <c r="AZ20" s="3">
        <f t="shared" si="15"/>
        <v>0</v>
      </c>
      <c r="BA20" s="7" t="str">
        <f t="shared" si="16"/>
        <v/>
      </c>
      <c r="BB20" s="30"/>
      <c r="BC20" s="3">
        <f t="shared" si="17"/>
        <v>0</v>
      </c>
      <c r="BD20" s="3">
        <f t="shared" si="18"/>
        <v>0</v>
      </c>
      <c r="BE20" s="7" t="str">
        <f t="shared" si="19"/>
        <v/>
      </c>
      <c r="BF20" s="30"/>
    </row>
    <row r="21" spans="2:64" ht="21" customHeight="1">
      <c r="B21" s="20"/>
      <c r="C21" s="20"/>
      <c r="D21" s="21" t="s">
        <v>34</v>
      </c>
      <c r="E21" s="21" t="s">
        <v>34</v>
      </c>
      <c r="F21" s="21" t="s">
        <v>34</v>
      </c>
      <c r="G21" s="21" t="s">
        <v>34</v>
      </c>
      <c r="H21" s="21" t="s">
        <v>34</v>
      </c>
      <c r="I21" s="21" t="s">
        <v>34</v>
      </c>
      <c r="J21" s="21" t="s">
        <v>34</v>
      </c>
      <c r="K21" s="21" t="s">
        <v>34</v>
      </c>
      <c r="L21" s="21" t="s">
        <v>34</v>
      </c>
      <c r="M21" s="21" t="s">
        <v>34</v>
      </c>
      <c r="N21" s="21" t="s">
        <v>34</v>
      </c>
      <c r="O21" s="21" t="s">
        <v>34</v>
      </c>
      <c r="P21" s="21" t="s">
        <v>34</v>
      </c>
      <c r="Q21" s="21" t="s">
        <v>34</v>
      </c>
      <c r="R21" s="21" t="s">
        <v>34</v>
      </c>
      <c r="S21" s="21" t="s">
        <v>34</v>
      </c>
      <c r="T21" s="21" t="s">
        <v>34</v>
      </c>
      <c r="U21" s="21" t="s">
        <v>34</v>
      </c>
      <c r="V21" s="21" t="s">
        <v>34</v>
      </c>
      <c r="W21" s="21" t="s">
        <v>34</v>
      </c>
      <c r="X21" s="21" t="s">
        <v>34</v>
      </c>
      <c r="Y21" s="21" t="s">
        <v>34</v>
      </c>
      <c r="Z21" s="21" t="s">
        <v>34</v>
      </c>
      <c r="AA21" s="21" t="s">
        <v>34</v>
      </c>
      <c r="AB21" s="21" t="s">
        <v>34</v>
      </c>
      <c r="AC21" s="21" t="s">
        <v>34</v>
      </c>
      <c r="AD21" s="21" t="s">
        <v>34</v>
      </c>
      <c r="AE21" s="21" t="s">
        <v>34</v>
      </c>
      <c r="AF21" s="21" t="s">
        <v>34</v>
      </c>
      <c r="AG21" s="21" t="s">
        <v>34</v>
      </c>
      <c r="AH21" s="21" t="s">
        <v>34</v>
      </c>
      <c r="AI21" s="3">
        <f t="shared" si="2"/>
        <v>0</v>
      </c>
      <c r="AJ21" s="3">
        <f t="shared" si="3"/>
        <v>0</v>
      </c>
      <c r="AK21" s="7" t="str">
        <f t="shared" si="4"/>
        <v/>
      </c>
      <c r="AL21" s="30"/>
      <c r="AM21" s="3">
        <f t="shared" si="5"/>
        <v>0</v>
      </c>
      <c r="AN21" s="3">
        <f t="shared" si="6"/>
        <v>0</v>
      </c>
      <c r="AO21" s="7" t="str">
        <f t="shared" si="7"/>
        <v/>
      </c>
      <c r="AP21" s="30"/>
      <c r="AQ21" s="3">
        <f t="shared" si="8"/>
        <v>0</v>
      </c>
      <c r="AR21" s="3">
        <f t="shared" si="9"/>
        <v>0</v>
      </c>
      <c r="AS21" s="7" t="str">
        <f t="shared" si="10"/>
        <v/>
      </c>
      <c r="AT21" s="30"/>
      <c r="AU21" s="3">
        <f t="shared" si="11"/>
        <v>0</v>
      </c>
      <c r="AV21" s="3">
        <f t="shared" si="12"/>
        <v>0</v>
      </c>
      <c r="AW21" s="7" t="str">
        <f t="shared" si="13"/>
        <v/>
      </c>
      <c r="AX21" s="30"/>
      <c r="AY21" s="3">
        <f t="shared" si="14"/>
        <v>0</v>
      </c>
      <c r="AZ21" s="3">
        <f t="shared" si="15"/>
        <v>0</v>
      </c>
      <c r="BA21" s="7" t="str">
        <f t="shared" si="16"/>
        <v/>
      </c>
      <c r="BB21" s="30"/>
      <c r="BC21" s="3">
        <f t="shared" si="17"/>
        <v>0</v>
      </c>
      <c r="BD21" s="3">
        <f t="shared" si="18"/>
        <v>0</v>
      </c>
      <c r="BE21" s="7" t="str">
        <f t="shared" si="19"/>
        <v/>
      </c>
      <c r="BF21" s="30"/>
    </row>
    <row r="22" spans="2:64" ht="21" customHeight="1">
      <c r="B22" s="20"/>
      <c r="C22" s="20"/>
      <c r="D22" s="21" t="s">
        <v>34</v>
      </c>
      <c r="E22" s="21" t="s">
        <v>34</v>
      </c>
      <c r="F22" s="21" t="s">
        <v>34</v>
      </c>
      <c r="G22" s="21" t="s">
        <v>34</v>
      </c>
      <c r="H22" s="21" t="s">
        <v>34</v>
      </c>
      <c r="I22" s="21" t="s">
        <v>34</v>
      </c>
      <c r="J22" s="21" t="s">
        <v>34</v>
      </c>
      <c r="K22" s="21" t="s">
        <v>34</v>
      </c>
      <c r="L22" s="21" t="s">
        <v>34</v>
      </c>
      <c r="M22" s="21" t="s">
        <v>34</v>
      </c>
      <c r="N22" s="21" t="s">
        <v>34</v>
      </c>
      <c r="O22" s="21" t="s">
        <v>34</v>
      </c>
      <c r="P22" s="21" t="s">
        <v>34</v>
      </c>
      <c r="Q22" s="21" t="s">
        <v>34</v>
      </c>
      <c r="R22" s="21" t="s">
        <v>34</v>
      </c>
      <c r="S22" s="21" t="s">
        <v>34</v>
      </c>
      <c r="T22" s="21" t="s">
        <v>34</v>
      </c>
      <c r="U22" s="21" t="s">
        <v>34</v>
      </c>
      <c r="V22" s="21" t="s">
        <v>34</v>
      </c>
      <c r="W22" s="21" t="s">
        <v>34</v>
      </c>
      <c r="X22" s="21" t="s">
        <v>34</v>
      </c>
      <c r="Y22" s="21" t="s">
        <v>34</v>
      </c>
      <c r="Z22" s="21" t="s">
        <v>34</v>
      </c>
      <c r="AA22" s="21" t="s">
        <v>34</v>
      </c>
      <c r="AB22" s="21" t="s">
        <v>34</v>
      </c>
      <c r="AC22" s="21" t="s">
        <v>34</v>
      </c>
      <c r="AD22" s="21" t="s">
        <v>34</v>
      </c>
      <c r="AE22" s="21" t="s">
        <v>34</v>
      </c>
      <c r="AF22" s="21" t="s">
        <v>34</v>
      </c>
      <c r="AG22" s="21" t="s">
        <v>34</v>
      </c>
      <c r="AH22" s="21" t="s">
        <v>34</v>
      </c>
      <c r="AI22" s="3">
        <f t="shared" si="2"/>
        <v>0</v>
      </c>
      <c r="AJ22" s="3">
        <f t="shared" si="3"/>
        <v>0</v>
      </c>
      <c r="AK22" s="7" t="str">
        <f t="shared" si="4"/>
        <v/>
      </c>
      <c r="AL22" s="30"/>
      <c r="AM22" s="3">
        <f t="shared" si="5"/>
        <v>0</v>
      </c>
      <c r="AN22" s="3">
        <f t="shared" si="6"/>
        <v>0</v>
      </c>
      <c r="AO22" s="7" t="str">
        <f t="shared" si="7"/>
        <v/>
      </c>
      <c r="AP22" s="30"/>
      <c r="AQ22" s="3">
        <f t="shared" si="8"/>
        <v>0</v>
      </c>
      <c r="AR22" s="3">
        <f t="shared" si="9"/>
        <v>0</v>
      </c>
      <c r="AS22" s="7" t="str">
        <f t="shared" si="10"/>
        <v/>
      </c>
      <c r="AT22" s="30"/>
      <c r="AU22" s="3">
        <f t="shared" si="11"/>
        <v>0</v>
      </c>
      <c r="AV22" s="3">
        <f t="shared" si="12"/>
        <v>0</v>
      </c>
      <c r="AW22" s="7" t="str">
        <f t="shared" si="13"/>
        <v/>
      </c>
      <c r="AX22" s="30"/>
      <c r="AY22" s="3">
        <f t="shared" si="14"/>
        <v>0</v>
      </c>
      <c r="AZ22" s="3">
        <f t="shared" si="15"/>
        <v>0</v>
      </c>
      <c r="BA22" s="7" t="str">
        <f t="shared" si="16"/>
        <v/>
      </c>
      <c r="BB22" s="30"/>
      <c r="BC22" s="3">
        <f t="shared" si="17"/>
        <v>0</v>
      </c>
      <c r="BD22" s="3">
        <f t="shared" si="18"/>
        <v>0</v>
      </c>
      <c r="BE22" s="7" t="str">
        <f t="shared" si="19"/>
        <v/>
      </c>
      <c r="BF22" s="30"/>
    </row>
    <row r="23" spans="2:64" ht="21" customHeight="1">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40</v>
      </c>
    </row>
    <row r="25" spans="2:64" ht="21" customHeight="1">
      <c r="B25" s="2" t="s">
        <v>41</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c r="AM28" ph="1"/>
      <c r="AO28" ph="1"/>
      <c r="AQ28" ph="1"/>
      <c r="AS28" ph="1"/>
      <c r="AT28" ph="1"/>
      <c r="AV28" ph="1"/>
      <c r="AX28" ph="1"/>
      <c r="AZ28" ph="1"/>
      <c r="BB28" ph="1"/>
      <c r="BD28" ph="1"/>
      <c r="BF28" ph="1"/>
      <c r="BH28" ph="1"/>
      <c r="BJ28" ph="1"/>
      <c r="BL28" ph="1"/>
    </row>
    <row r="29" spans="2:64" ht="21" customHeight="1">
      <c r="AM29" ph="1"/>
      <c r="AO29" ph="1"/>
      <c r="AQ29" ph="1"/>
      <c r="AS29" ph="1"/>
      <c r="AT29" ph="1"/>
      <c r="AV29" ph="1"/>
      <c r="AX29" ph="1"/>
      <c r="AZ29" ph="1"/>
      <c r="BB29" ph="1"/>
      <c r="BD29" ph="1"/>
      <c r="BF29" ph="1"/>
      <c r="BH29" ph="1"/>
      <c r="BJ29" ph="1"/>
      <c r="BL29" ph="1"/>
    </row>
    <row r="30" spans="2:64" ht="21" customHeight="1">
      <c r="AM30" ph="1"/>
      <c r="AO30" ph="1"/>
      <c r="AQ30" ph="1"/>
      <c r="AS30" ph="1"/>
      <c r="AT30" ph="1"/>
      <c r="AV30" ph="1"/>
      <c r="AX30" ph="1"/>
      <c r="AZ30" ph="1"/>
      <c r="BB30" ph="1"/>
      <c r="BD30" ph="1"/>
      <c r="BF30" ph="1"/>
      <c r="BH30" ph="1"/>
      <c r="BJ30" ph="1"/>
      <c r="BL30" ph="1"/>
    </row>
    <row r="31" spans="2:64" ht="21" customHeight="1">
      <c r="AM31" ph="1"/>
      <c r="AO31" ph="1"/>
      <c r="AQ31" ph="1"/>
      <c r="AS31" ph="1"/>
      <c r="AT31" ph="1"/>
      <c r="AV31" ph="1"/>
      <c r="AX31" ph="1"/>
      <c r="AZ31" ph="1"/>
      <c r="BB31" ph="1"/>
      <c r="BD31" ph="1"/>
      <c r="BF31" ph="1"/>
      <c r="BH31" ph="1"/>
      <c r="BJ31" ph="1"/>
      <c r="BL31" ph="1"/>
    </row>
    <row r="32" spans="2:64" ht="21" customHeight="1">
      <c r="AM32" ph="1"/>
      <c r="AO32" ph="1"/>
      <c r="AQ32" ph="1"/>
      <c r="AS32" ph="1"/>
      <c r="AT32" ph="1"/>
      <c r="AV32" ph="1"/>
      <c r="AX32" ph="1"/>
      <c r="AZ32" ph="1"/>
      <c r="BB32" ph="1"/>
      <c r="BD32" ph="1"/>
      <c r="BF32" ph="1"/>
      <c r="BH32" ph="1"/>
      <c r="BJ32" ph="1"/>
      <c r="BL32" ph="1"/>
    </row>
    <row r="38" spans="39:64" ht="21" customHeight="1">
      <c r="AM38" ph="1"/>
      <c r="AO38" ph="1"/>
      <c r="AQ38" ph="1"/>
      <c r="AS38" ph="1"/>
      <c r="AT38" ph="1"/>
      <c r="AV38" ph="1"/>
      <c r="AX38" ph="1"/>
      <c r="AZ38" ph="1"/>
      <c r="BB38" ph="1"/>
      <c r="BD38" ph="1"/>
      <c r="BF38" ph="1"/>
      <c r="BH38" ph="1"/>
      <c r="BJ38" ph="1"/>
      <c r="BL38" ph="1"/>
    </row>
    <row r="39" spans="39:64" ht="21" customHeight="1">
      <c r="AM39" ph="1"/>
      <c r="AO39" ph="1"/>
      <c r="AQ39" ph="1"/>
      <c r="AS39" ph="1"/>
      <c r="AT39" ph="1"/>
      <c r="AV39" ph="1"/>
      <c r="AX39" ph="1"/>
      <c r="AZ39" ph="1"/>
      <c r="BB39" ph="1"/>
      <c r="BD39" ph="1"/>
      <c r="BF39" ph="1"/>
      <c r="BH39" ph="1"/>
      <c r="BJ39" ph="1"/>
      <c r="BL39" ph="1"/>
    </row>
    <row r="41" spans="39:64" ht="21" customHeight="1">
      <c r="AM41" ph="1"/>
      <c r="AO41" ph="1"/>
      <c r="AQ41" ph="1"/>
      <c r="AS41" ph="1"/>
      <c r="AT41" ph="1"/>
      <c r="AV41" ph="1"/>
      <c r="AX41" ph="1"/>
      <c r="AZ41" ph="1"/>
      <c r="BB41" ph="1"/>
      <c r="BD41" ph="1"/>
      <c r="BF41" ph="1"/>
      <c r="BH41" ph="1"/>
      <c r="BJ41" ph="1"/>
      <c r="BL41" ph="1"/>
    </row>
    <row r="44" spans="39:64" ht="21" customHeight="1">
      <c r="AM44" ph="1"/>
      <c r="AO44" ph="1"/>
      <c r="AQ44" ph="1"/>
      <c r="AS44" ph="1"/>
      <c r="AT44" ph="1"/>
      <c r="AV44" ph="1"/>
      <c r="AX44" ph="1"/>
      <c r="AZ44" ph="1"/>
      <c r="BB44" ph="1"/>
      <c r="BD44" ph="1"/>
      <c r="BF44" ph="1"/>
      <c r="BH44" ph="1"/>
      <c r="BJ44" ph="1"/>
      <c r="BL44" ph="1"/>
    </row>
    <row r="45" spans="39:64" ht="21" customHeight="1">
      <c r="AM45" ph="1"/>
      <c r="AO45" ph="1"/>
      <c r="AQ45" ph="1"/>
      <c r="AS45" ph="1"/>
      <c r="AT45" ph="1"/>
      <c r="AV45" ph="1"/>
      <c r="AX45" ph="1"/>
      <c r="AZ45" ph="1"/>
      <c r="BB45" ph="1"/>
      <c r="BD45" ph="1"/>
      <c r="BF45" ph="1"/>
      <c r="BH45" ph="1"/>
      <c r="BJ45" ph="1"/>
      <c r="BL45" ph="1"/>
    </row>
    <row r="48" spans="39:64" ht="21" customHeight="1">
      <c r="AM48" ph="1"/>
      <c r="AO48" ph="1"/>
      <c r="AQ48" ph="1"/>
      <c r="AS48" ph="1"/>
      <c r="AT48" ph="1"/>
      <c r="AV48" ph="1"/>
      <c r="AX48" ph="1"/>
      <c r="AZ48" ph="1"/>
      <c r="BB48" ph="1"/>
      <c r="BD48" ph="1"/>
      <c r="BF48" ph="1"/>
      <c r="BH48" ph="1"/>
      <c r="BJ48" ph="1"/>
      <c r="BL48" ph="1"/>
    </row>
    <row r="49" spans="39:64" ht="21" customHeight="1">
      <c r="AM49" ph="1"/>
      <c r="AO49" ph="1"/>
      <c r="AQ49" ph="1"/>
      <c r="AS49" ph="1"/>
      <c r="AT49" ph="1"/>
      <c r="AV49" ph="1"/>
      <c r="AX49" ph="1"/>
      <c r="AZ49" ph="1"/>
      <c r="BB49" ph="1"/>
      <c r="BD49" ph="1"/>
      <c r="BF49" ph="1"/>
      <c r="BH49" ph="1"/>
      <c r="BJ49" ph="1"/>
      <c r="BL49" ph="1"/>
    </row>
    <row r="52" spans="39:64" ht="21" customHeight="1">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AQ7:AT7"/>
    <mergeCell ref="AU7:AX7"/>
    <mergeCell ref="AY7:BB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櫻井 悠貴（建設管理課）</cp:lastModifiedBy>
  <cp:lastPrinted>2025-08-07T11:16:57Z</cp:lastPrinted>
  <dcterms:created xsi:type="dcterms:W3CDTF">2011-06-14T02:02:34Z</dcterms:created>
  <dcterms:modified xsi:type="dcterms:W3CDTF">2025-09-04T01:56:46Z</dcterms:modified>
</cp:coreProperties>
</file>