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 会計業務係\●年度共通\02　決算\04　経営比較分析表の策定及び公表\R5\03　提出\"/>
    </mc:Choice>
  </mc:AlternateContent>
  <workbookProtection workbookAlgorithmName="SHA-512" workbookHashValue="hQj6Ny+79EYIKN+sVWT7R+Q1b724nq/rbE6HhnzcOMJJUDwcWnbXocWPqUNOaSvRDKjV+Gl4yGUlmH8i1Jwh7w==" workbookSaltValue="24h7aqOmMd4yGuRgExOJ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<sst xmlns="http://schemas.openxmlformats.org/spreadsheetml/2006/main" count="278" uniqueCount="116">
  <si>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</si>
  <si>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</si>
  <si>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</si>
  <si>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</si>
  <si>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</si>
  <si>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</si>
  <si>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</si>
  <si>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</si>
  <si>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</si>
  <si>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</si>
  <si>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</si>
  <si>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</si>
  <si>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</si>
  <si>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</si>
  <si>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</si>
  <si>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</si>
  <si>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</si>
  <si>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</si>
  <si>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</si>
  <si>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</si>
  <si>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</si>
  <si>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</si>
  <si>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</si>
  <si>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</si>
  <si>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</si>
  <si>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</si>
  <si>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</si>
  <si>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</si>
  <si>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</si>
  <si>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</si>
  <si>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</si>
  <si>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</si>
  <si>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</si>
  <si>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</si>
  <si>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</si>
  <si>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</si>
  <si>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</si>
  <si>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</si>
  <si>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</si>
  <si>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</si>
  <si>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</si>
  <si>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</si>
  <si>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</si>
  <si>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</si>
  <si>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</si>
  <si>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</si>
  <si>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</si>
  <si>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</si>
  <si>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</si>
  <si>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</si>
  <si>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</si>
  <si>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</si>
  <si>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</si>
  <si>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</si>
  <si>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</si>
  <si>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</si>
  <si>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</si>
  <si>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</si>
  <si>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</si>
  <si>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</si>
  <si>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</si>
  <si>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</si>
  <si>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</si>
  <si>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</si>
  <si>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</si>
  <si>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</si>
  <si>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</si>
  <si>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</si>
  <si>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</si>
  <si>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</si>
  <si>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</si>
  <si>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</si>
  <si>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</si>
  <si>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</si>
  <si>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</si>
  <si>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</si>
  <si>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</si>
  <si>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</si>
  <si>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</si>
  <si>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</si>
  <si>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</si>
  <si>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</si>
  <si>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</si>
  <si>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</si>
  <si>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</si>
  <si>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</si>
  <si>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</si>
  <si>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</si>
  <si>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</si>
  <si>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</si>
  <si>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</si>
  <si>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</si>
  <si>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</si>
  <si>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</si>
  <si>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</si>
  <si>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</si>
  <si>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</si>
  <si>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</si>
  <si>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</si>
  <si>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</si>
  <si>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</si>
  <si>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</si>
  <si>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</si>
  <si>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</si>
  <si>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</si>
  <si>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</si>
  <si>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</si>
  <si>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</si>
  <si>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</si>
  <si>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</si>
  <si>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</si>
  <si>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</si>
  <si>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</si>
  <si>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は、昭和５８年度に公共下水道の供用を開始し、現在も公共下水道の整備や普及促進に努めています。経営状況につきましては、類似団体と比較して企業債残高対事業規模比率が高く、経費回収率が低い水準にあり、使用料以外の収入により経費を賄っている状態です。
　健全で安定した公共下水道事業を経営していくため、近隣市町及び県内市町の平均回収率を踏まえ、経費回収率80％という目標値を設定し、令和2年度に使用料改定を行っています。
　今後においても、三郷市公共下水道事業中期経営計画の目標である使用料の適正化を図り、使用料収入を今まで以上に確保するため、段階的な引き上げ等の検討を継続して行っていく必要があります。また、法定耐用年数には達していないものの、管渠の老朽化が進行しているため、状況を注視していく必要があります。</t>
    <phoneticPr fontId="4"/>
  </si>
  <si>
    <t>①経常収支比率
　昨年度に引き続き、100％を上回って推移しており、経営の健全性・効率性が確保できています。一方、使用料で回収すべき経費の一部を一般会計からの繰入金等で賄っている状況のため、これらに依存しない収支構造の転換を図るべく、使用料の段階的な見直しや水洗化率の向上に努めていきます。
③流動比率
　改善傾向にありますが、類似団体及び全国平均を下回っています。当市では公共下水道整備が継続中であり、公共下水道整備に充てられた企業債が、流動負債の大部分を占めていることが主な要因となっています。当面の間は流動比率が100％を下回る見込みのため、短期的な債務に対する支払いには十分留意する必要があります。
④企業債残高対事業規模比率
　減少傾向であるものの、類似団体と比較して高い水準です。当市では公共下水道整備が継続中であることによる企業債残高の増加、及び類似団体よりも低い水準の使用料が要因と考えられます。今後は改築更新等の費用も増加し企業債残高の増加が予測されるため、使用料の段階的な見直しをしていく必要があります。
⑤経費回収率
　昨年度に引き続き、経費回収率が100％を下回っている状況です。使用料で回収できない経費は、主に一般会計からの繰入金に依存している状況のため、使用料の段階的な見直しや公共下水道への接続勧奨を実施し、経費回収率の向上に努める必要があります。
⑥汚水処理原価
　類似団体及び全国平均を上回って推移していますが、公共下水道整備を継続中のため、年間有収水量は今後増加していく見込みです。一方、不明水の流入が少なからず汚水処理費に影響を与えているため、ストックマネジメント計画に基づいた管更生を実施していく必要があります。
⑧水洗化率
　昨年度よりも微増していますが、類似団体よりも低い水準です。これは当市において公共下水道整備が継続中であることが一つの要因であると考えられますが、引き続き未接続世帯への接続勧奨に努めていきます。</t>
    <rPh sb="154" eb="156">
      <t>カイゼン</t>
    </rPh>
    <rPh sb="156" eb="158">
      <t>ケイコウ</t>
    </rPh>
    <rPh sb="440" eb="443">
      <t>シヨウリョウ</t>
    </rPh>
    <rPh sb="444" eb="447">
      <t>ダンカイテキ</t>
    </rPh>
    <rPh sb="448" eb="450">
      <t>ミナオ</t>
    </rPh>
    <rPh sb="456" eb="458">
      <t>ヒツヨウ</t>
    </rPh>
    <phoneticPr fontId="4"/>
  </si>
  <si>
    <t>①有形固定資産減価償却比率
　当市における公共下水道の供用開始は昭和５８年と比較的近年の整備であり、法定耐用年数が迫っている資産は少ない状況です。施設更新の必要性は高くない状況ではありますが、更新費用の平準化を図るべく、ストックマネジメント計画に基づき、長寿命化事業など必要な事業を計画的に実施します。
②管渠老朽化率
　当市における公共下水道施設は整備から約４０年と法定耐用年数の５０年に達しておらず、比率は0％で推移しています。
③管渠改善率
　当市における管渠は法定耐用年数未満であり、必要な更新が発生していないため、類似団体より低い状況です。今後もストックマネジメント計画に基づき、計画的な管更生を実施します。</t>
    <rPh sb="50" eb="52">
      <t>ホウテイ</t>
    </rPh>
    <rPh sb="52" eb="54">
      <t>タイヨウ</t>
    </rPh>
    <rPh sb="54" eb="56">
      <t>ネンスウ</t>
    </rPh>
    <rPh sb="57" eb="58">
      <t>セマ</t>
    </rPh>
    <rPh sb="62" eb="64">
      <t>シサン</t>
    </rPh>
    <rPh sb="65" eb="66">
      <t>スク</t>
    </rPh>
    <rPh sb="68" eb="70">
      <t>ジョウキョウ</t>
    </rPh>
    <rPh sb="248" eb="2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</si>
</sst>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7.0000000000000007E-2</c:v>
                </c:pt>
                <c:pt idx="4" formatCode="#,##0.00;&quot;△&quot;#,##0.00">
                  <c:v>0</c:v>
                </c:pt>
              </c:numCache>
            </c:numRef>
          </c:val>
          <c:extLst>
            <c:ext xmlns:c16="http://schemas.microsoft.com/office/drawing/2014/chart" uri="{C3380CC4-5D6E-409C-BE32-E72D297353CC}">
              <c16:uniqueId val="{00000000-91C9-4C78-A39F-1ADE1E8851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91C9-4C78-A39F-1ADE1E8851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D-4103-B037-B1C282CEFD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765D-4103-B037-B1C282CEFD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88.72</c:v>
                </c:pt>
                <c:pt idx="3">
                  <c:v>89.02</c:v>
                </c:pt>
                <c:pt idx="4">
                  <c:v>89.86</c:v>
                </c:pt>
              </c:numCache>
            </c:numRef>
          </c:val>
          <c:extLst>
            <c:ext xmlns:c16="http://schemas.microsoft.com/office/drawing/2014/chart" uri="{C3380CC4-5D6E-409C-BE32-E72D297353CC}">
              <c16:uniqueId val="{00000000-667E-4D1B-B3AA-2D3B4B8E79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667E-4D1B-B3AA-2D3B4B8E79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109.05</c:v>
                </c:pt>
                <c:pt idx="3">
                  <c:v>111.89</c:v>
                </c:pt>
                <c:pt idx="4">
                  <c:v>111.19</c:v>
                </c:pt>
              </c:numCache>
            </c:numRef>
          </c:val>
          <c:extLst>
            <c:ext xmlns:c16="http://schemas.microsoft.com/office/drawing/2014/chart" uri="{C3380CC4-5D6E-409C-BE32-E72D297353CC}">
              <c16:uniqueId val="{00000000-F040-47A1-896F-2C2C993BA5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F040-47A1-896F-2C2C993BA5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2.92</c:v>
                </c:pt>
                <c:pt idx="3">
                  <c:v>5.76</c:v>
                </c:pt>
                <c:pt idx="4">
                  <c:v>8.51</c:v>
                </c:pt>
              </c:numCache>
            </c:numRef>
          </c:val>
          <c:extLst>
            <c:ext xmlns:c16="http://schemas.microsoft.com/office/drawing/2014/chart" uri="{C3380CC4-5D6E-409C-BE32-E72D297353CC}">
              <c16:uniqueId val="{00000000-FBF7-43AA-8494-67CB93BC73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FBF7-43AA-8494-67CB93BC73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44-45B4-A4E3-B1AE6F50A3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A844-45B4-A4E3-B1AE6F50A3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759-482E-8681-37BDADE072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759-482E-8681-37BDADE072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33.53</c:v>
                </c:pt>
                <c:pt idx="3">
                  <c:v>38.270000000000003</c:v>
                </c:pt>
                <c:pt idx="4">
                  <c:v>44.29</c:v>
                </c:pt>
              </c:numCache>
            </c:numRef>
          </c:val>
          <c:extLst>
            <c:ext xmlns:c16="http://schemas.microsoft.com/office/drawing/2014/chart" uri="{C3380CC4-5D6E-409C-BE32-E72D297353CC}">
              <c16:uniqueId val="{00000000-FACD-4E3A-8A98-065A3C4D63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FACD-4E3A-8A98-065A3C4D63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1327.6</c:v>
                </c:pt>
                <c:pt idx="3">
                  <c:v>1274.3699999999999</c:v>
                </c:pt>
                <c:pt idx="4">
                  <c:v>1234.46</c:v>
                </c:pt>
              </c:numCache>
            </c:numRef>
          </c:val>
          <c:extLst>
            <c:ext xmlns:c16="http://schemas.microsoft.com/office/drawing/2014/chart" uri="{C3380CC4-5D6E-409C-BE32-E72D297353CC}">
              <c16:uniqueId val="{00000000-1E52-42BD-A925-6F2ECEC6A7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1E52-42BD-A925-6F2ECEC6A7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85.95</c:v>
                </c:pt>
                <c:pt idx="3">
                  <c:v>78.239999999999995</c:v>
                </c:pt>
                <c:pt idx="4">
                  <c:v>78.47</c:v>
                </c:pt>
              </c:numCache>
            </c:numRef>
          </c:val>
          <c:extLst>
            <c:ext xmlns:c16="http://schemas.microsoft.com/office/drawing/2014/chart" uri="{C3380CC4-5D6E-409C-BE32-E72D297353CC}">
              <c16:uniqueId val="{00000000-A421-4DB9-A3CF-7BA786AB8F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A421-4DB9-A3CF-7BA786AB8F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130.37</c:v>
                </c:pt>
                <c:pt idx="3">
                  <c:v>150</c:v>
                </c:pt>
                <c:pt idx="4">
                  <c:v>150</c:v>
                </c:pt>
              </c:numCache>
            </c:numRef>
          </c:val>
          <c:extLst>
            <c:ext xmlns:c16="http://schemas.microsoft.com/office/drawing/2014/chart" uri="{C3380CC4-5D6E-409C-BE32-E72D297353CC}">
              <c16:uniqueId val="{00000000-074C-4014-877E-926CC80A2B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074C-4014-877E-926CC80A2B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三郷市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Ab</v>
      </c>
      <c r="X8" s="35"/>
      <c r="Y8" s="35"/>
      <c r="Z8" s="35"/>
      <c r="AA8" s="35"/>
      <c r="AB8" s="35"/>
      <c r="AC8" s="35"/>
      <c r="AD8" s="36" t="str">
        <f>データ!$M$6</f>
        <v>非設置</v>
      </c>
      <c r="AE8" s="36"/>
      <c r="AF8" s="36"/>
      <c r="AG8" s="36"/>
      <c r="AH8" s="36"/>
      <c r="AI8" s="36"/>
      <c r="AJ8" s="36"/>
      <c r="AK8" s="3"/>
      <c r="AL8" s="37">
        <f>データ!S6</f>
        <v>142410</v>
      </c>
      <c r="AM8" s="37"/>
      <c r="AN8" s="37"/>
      <c r="AO8" s="37"/>
      <c r="AP8" s="37"/>
      <c r="AQ8" s="37"/>
      <c r="AR8" s="37"/>
      <c r="AS8" s="37"/>
      <c r="AT8" s="38">
        <f>データ!T6</f>
        <v>30.13</v>
      </c>
      <c r="AU8" s="38"/>
      <c r="AV8" s="38"/>
      <c r="AW8" s="38"/>
      <c r="AX8" s="38"/>
      <c r="AY8" s="38"/>
      <c r="AZ8" s="38"/>
      <c r="BA8" s="38"/>
      <c r="BB8" s="38">
        <f>データ!U6</f>
        <v>4726.5200000000004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49.22</v>
      </c>
      <c r="J10" s="38"/>
      <c r="K10" s="38"/>
      <c r="L10" s="38"/>
      <c r="M10" s="38"/>
      <c r="N10" s="38"/>
      <c r="O10" s="38"/>
      <c r="P10" s="38">
        <f>データ!P6</f>
        <v>87.34</v>
      </c>
      <c r="Q10" s="38"/>
      <c r="R10" s="38"/>
      <c r="S10" s="38"/>
      <c r="T10" s="38"/>
      <c r="U10" s="38"/>
      <c r="V10" s="38"/>
      <c r="W10" s="38">
        <f>データ!Q6</f>
        <v>84.82</v>
      </c>
      <c r="X10" s="38"/>
      <c r="Y10" s="38"/>
      <c r="Z10" s="38"/>
      <c r="AA10" s="38"/>
      <c r="AB10" s="38"/>
      <c r="AC10" s="38"/>
      <c r="AD10" s="37">
        <f>データ!R6</f>
        <v>2214</v>
      </c>
      <c r="AE10" s="37"/>
      <c r="AF10" s="37"/>
      <c r="AG10" s="37"/>
      <c r="AH10" s="37"/>
      <c r="AI10" s="37"/>
      <c r="AJ10" s="37"/>
      <c r="AK10" s="2"/>
      <c r="AL10" s="37">
        <f>データ!V6</f>
        <v>124177</v>
      </c>
      <c r="AM10" s="37"/>
      <c r="AN10" s="37"/>
      <c r="AO10" s="37"/>
      <c r="AP10" s="37"/>
      <c r="AQ10" s="37"/>
      <c r="AR10" s="37"/>
      <c r="AS10" s="37"/>
      <c r="AT10" s="38">
        <f>データ!W6</f>
        <v>13.59</v>
      </c>
      <c r="AU10" s="38"/>
      <c r="AV10" s="38"/>
      <c r="AW10" s="38"/>
      <c r="AX10" s="38"/>
      <c r="AY10" s="38"/>
      <c r="AZ10" s="38"/>
      <c r="BA10" s="38"/>
      <c r="BB10" s="38">
        <f>データ!X6</f>
        <v>9137.3799999999992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oeOcc2oT2zvBISTmUzrkHOKbTtrBDwfu0XZvUeg5xxWubIDk3cV71aAH2SM3bhGiagR63oc6m3ftQmWIBf3Dw==" saltValue="g4e6ox1Qp5jdmAU5HxrWX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112372</v>
      </c>
      <c r="D6" s="19">
        <f t="shared" si="3"/>
        <v>46</v>
      </c>
      <c r="E6" s="19">
        <f t="shared" si="3"/>
        <v>17</v>
      </c>
      <c r="F6" s="19">
        <f t="shared" si="3"/>
        <v>1</v>
      </c>
      <c r="G6" s="19">
        <f t="shared" si="3"/>
        <v>0</v>
      </c>
      <c r="H6" s="19" t="str">
        <f t="shared" si="3"/>
        <v>埼玉県　三郷市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49.22</v>
      </c>
      <c r="P6" s="20">
        <f t="shared" si="3"/>
        <v>87.34</v>
      </c>
      <c r="Q6" s="20">
        <f t="shared" si="3"/>
        <v>84.82</v>
      </c>
      <c r="R6" s="20">
        <f t="shared" si="3"/>
        <v>2214</v>
      </c>
      <c r="S6" s="20">
        <f t="shared" si="3"/>
        <v>142410</v>
      </c>
      <c r="T6" s="20">
        <f t="shared" si="3"/>
        <v>30.13</v>
      </c>
      <c r="U6" s="20">
        <f t="shared" si="3"/>
        <v>4726.5200000000004</v>
      </c>
      <c r="V6" s="20">
        <f t="shared" si="3"/>
        <v>124177</v>
      </c>
      <c r="W6" s="20">
        <f t="shared" si="3"/>
        <v>13.59</v>
      </c>
      <c r="X6" s="20">
        <f t="shared" si="3"/>
        <v>9137.3799999999992</v>
      </c>
      <c r="Y6" s="21" t="str">
        <f>IF(Y7="",NA(),Y7)</f>
        <v>-</v>
      </c>
      <c r="Z6" s="21" t="str">
        <f t="shared" ref="Z6:AH6" si="4">IF(Z7="",NA(),Z7)</f>
        <v>-</v>
      </c>
      <c r="AA6" s="21">
        <f t="shared" si="4"/>
        <v>109.05</v>
      </c>
      <c r="AB6" s="21">
        <f t="shared" si="4"/>
        <v>111.89</v>
      </c>
      <c r="AC6" s="21">
        <f t="shared" si="4"/>
        <v>111.19</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33.53</v>
      </c>
      <c r="AX6" s="21">
        <f t="shared" si="6"/>
        <v>38.270000000000003</v>
      </c>
      <c r="AY6" s="21">
        <f t="shared" si="6"/>
        <v>44.29</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1327.6</v>
      </c>
      <c r="BI6" s="21">
        <f t="shared" si="7"/>
        <v>1274.3699999999999</v>
      </c>
      <c r="BJ6" s="21">
        <f t="shared" si="7"/>
        <v>1234.46</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85.95</v>
      </c>
      <c r="BT6" s="21">
        <f t="shared" si="8"/>
        <v>78.239999999999995</v>
      </c>
      <c r="BU6" s="21">
        <f t="shared" si="8"/>
        <v>78.47</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130.37</v>
      </c>
      <c r="CE6" s="21">
        <f t="shared" si="9"/>
        <v>150</v>
      </c>
      <c r="CF6" s="21">
        <f t="shared" si="9"/>
        <v>150</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88.72</v>
      </c>
      <c r="DA6" s="21">
        <f t="shared" si="11"/>
        <v>89.02</v>
      </c>
      <c r="DB6" s="21">
        <f t="shared" si="11"/>
        <v>89.86</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2.92</v>
      </c>
      <c r="DL6" s="21">
        <f t="shared" si="12"/>
        <v>5.76</v>
      </c>
      <c r="DM6" s="21">
        <f t="shared" si="12"/>
        <v>8.51</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1">
        <f t="shared" si="14"/>
        <v>0.03</v>
      </c>
      <c r="EH6" s="21">
        <f t="shared" si="14"/>
        <v>7.0000000000000007E-2</v>
      </c>
      <c r="EI6" s="20">
        <f t="shared" si="14"/>
        <v>0</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112372</v>
      </c>
      <c r="D7" s="23">
        <v>46</v>
      </c>
      <c r="E7" s="23">
        <v>17</v>
      </c>
      <c r="F7" s="23">
        <v>1</v>
      </c>
      <c r="G7" s="23">
        <v>0</v>
      </c>
      <c r="H7" s="23" t="s">
        <v>95</v>
      </c>
      <c r="I7" s="23" t="s">
        <v>96</v>
      </c>
      <c r="J7" s="23" t="s">
        <v>97</v>
      </c>
      <c r="K7" s="23" t="s">
        <v>98</v>
      </c>
      <c r="L7" s="23" t="s">
        <v>99</v>
      </c>
      <c r="M7" s="23" t="s">
        <v>100</v>
      </c>
      <c r="N7" s="24" t="s">
        <v>101</v>
      </c>
      <c r="O7" s="24">
        <v>49.22</v>
      </c>
      <c r="P7" s="24">
        <v>87.34</v>
      </c>
      <c r="Q7" s="24">
        <v>84.82</v>
      </c>
      <c r="R7" s="24">
        <v>2214</v>
      </c>
      <c r="S7" s="24">
        <v>142410</v>
      </c>
      <c r="T7" s="24">
        <v>30.13</v>
      </c>
      <c r="U7" s="24">
        <v>4726.5200000000004</v>
      </c>
      <c r="V7" s="24">
        <v>124177</v>
      </c>
      <c r="W7" s="24">
        <v>13.59</v>
      </c>
      <c r="X7" s="24">
        <v>9137.3799999999992</v>
      </c>
      <c r="Y7" s="24" t="s">
        <v>101</v>
      </c>
      <c r="Z7" s="24" t="s">
        <v>101</v>
      </c>
      <c r="AA7" s="24">
        <v>109.05</v>
      </c>
      <c r="AB7" s="24">
        <v>111.89</v>
      </c>
      <c r="AC7" s="24">
        <v>111.19</v>
      </c>
      <c r="AD7" s="24" t="s">
        <v>101</v>
      </c>
      <c r="AE7" s="24" t="s">
        <v>101</v>
      </c>
      <c r="AF7" s="24">
        <v>107.05</v>
      </c>
      <c r="AG7" s="24">
        <v>106.43</v>
      </c>
      <c r="AH7" s="24">
        <v>106.81</v>
      </c>
      <c r="AI7" s="24">
        <v>106.11</v>
      </c>
      <c r="AJ7" s="24" t="s">
        <v>101</v>
      </c>
      <c r="AK7" s="24" t="s">
        <v>101</v>
      </c>
      <c r="AL7" s="24">
        <v>0</v>
      </c>
      <c r="AM7" s="24">
        <v>0</v>
      </c>
      <c r="AN7" s="24">
        <v>0</v>
      </c>
      <c r="AO7" s="24" t="s">
        <v>101</v>
      </c>
      <c r="AP7" s="24" t="s">
        <v>101</v>
      </c>
      <c r="AQ7" s="24">
        <v>0</v>
      </c>
      <c r="AR7" s="24">
        <v>0</v>
      </c>
      <c r="AS7" s="24">
        <v>0</v>
      </c>
      <c r="AT7" s="24">
        <v>3.15</v>
      </c>
      <c r="AU7" s="24" t="s">
        <v>101</v>
      </c>
      <c r="AV7" s="24" t="s">
        <v>101</v>
      </c>
      <c r="AW7" s="24">
        <v>33.53</v>
      </c>
      <c r="AX7" s="24">
        <v>38.270000000000003</v>
      </c>
      <c r="AY7" s="24">
        <v>44.29</v>
      </c>
      <c r="AZ7" s="24" t="s">
        <v>101</v>
      </c>
      <c r="BA7" s="24" t="s">
        <v>101</v>
      </c>
      <c r="BB7" s="24">
        <v>84.84</v>
      </c>
      <c r="BC7" s="24">
        <v>88.42</v>
      </c>
      <c r="BD7" s="24">
        <v>93.63</v>
      </c>
      <c r="BE7" s="24">
        <v>73.44</v>
      </c>
      <c r="BF7" s="24" t="s">
        <v>101</v>
      </c>
      <c r="BG7" s="24" t="s">
        <v>101</v>
      </c>
      <c r="BH7" s="24">
        <v>1327.6</v>
      </c>
      <c r="BI7" s="24">
        <v>1274.3699999999999</v>
      </c>
      <c r="BJ7" s="24">
        <v>1234.46</v>
      </c>
      <c r="BK7" s="24" t="s">
        <v>101</v>
      </c>
      <c r="BL7" s="24" t="s">
        <v>101</v>
      </c>
      <c r="BM7" s="24">
        <v>565.62</v>
      </c>
      <c r="BN7" s="24">
        <v>544.61</v>
      </c>
      <c r="BO7" s="24">
        <v>525.07000000000005</v>
      </c>
      <c r="BP7" s="24">
        <v>652.82000000000005</v>
      </c>
      <c r="BQ7" s="24" t="s">
        <v>101</v>
      </c>
      <c r="BR7" s="24" t="s">
        <v>101</v>
      </c>
      <c r="BS7" s="24">
        <v>85.95</v>
      </c>
      <c r="BT7" s="24">
        <v>78.239999999999995</v>
      </c>
      <c r="BU7" s="24">
        <v>78.47</v>
      </c>
      <c r="BV7" s="24" t="s">
        <v>101</v>
      </c>
      <c r="BW7" s="24" t="s">
        <v>101</v>
      </c>
      <c r="BX7" s="24">
        <v>102.36</v>
      </c>
      <c r="BY7" s="24">
        <v>103.76</v>
      </c>
      <c r="BZ7" s="24">
        <v>103.57</v>
      </c>
      <c r="CA7" s="24">
        <v>97.61</v>
      </c>
      <c r="CB7" s="24" t="s">
        <v>101</v>
      </c>
      <c r="CC7" s="24" t="s">
        <v>101</v>
      </c>
      <c r="CD7" s="24">
        <v>130.37</v>
      </c>
      <c r="CE7" s="24">
        <v>150</v>
      </c>
      <c r="CF7" s="24">
        <v>150</v>
      </c>
      <c r="CG7" s="24" t="s">
        <v>101</v>
      </c>
      <c r="CH7" s="24" t="s">
        <v>101</v>
      </c>
      <c r="CI7" s="24">
        <v>114.01</v>
      </c>
      <c r="CJ7" s="24">
        <v>111.18</v>
      </c>
      <c r="CK7" s="24">
        <v>111.78</v>
      </c>
      <c r="CL7" s="24">
        <v>138.29</v>
      </c>
      <c r="CM7" s="24" t="s">
        <v>101</v>
      </c>
      <c r="CN7" s="24" t="s">
        <v>101</v>
      </c>
      <c r="CO7" s="24" t="s">
        <v>101</v>
      </c>
      <c r="CP7" s="24" t="s">
        <v>101</v>
      </c>
      <c r="CQ7" s="24" t="s">
        <v>101</v>
      </c>
      <c r="CR7" s="24" t="s">
        <v>101</v>
      </c>
      <c r="CS7" s="24" t="s">
        <v>101</v>
      </c>
      <c r="CT7" s="24">
        <v>67.709999999999994</v>
      </c>
      <c r="CU7" s="24">
        <v>67.13</v>
      </c>
      <c r="CV7" s="24">
        <v>66.819999999999993</v>
      </c>
      <c r="CW7" s="24">
        <v>59.1</v>
      </c>
      <c r="CX7" s="24" t="s">
        <v>101</v>
      </c>
      <c r="CY7" s="24" t="s">
        <v>101</v>
      </c>
      <c r="CZ7" s="24">
        <v>88.72</v>
      </c>
      <c r="DA7" s="24">
        <v>89.02</v>
      </c>
      <c r="DB7" s="24">
        <v>89.86</v>
      </c>
      <c r="DC7" s="24" t="s">
        <v>101</v>
      </c>
      <c r="DD7" s="24" t="s">
        <v>101</v>
      </c>
      <c r="DE7" s="24">
        <v>97.24</v>
      </c>
      <c r="DF7" s="24">
        <v>97.79</v>
      </c>
      <c r="DG7" s="24">
        <v>97.75</v>
      </c>
      <c r="DH7" s="24">
        <v>95.82</v>
      </c>
      <c r="DI7" s="24" t="s">
        <v>101</v>
      </c>
      <c r="DJ7" s="24" t="s">
        <v>101</v>
      </c>
      <c r="DK7" s="24">
        <v>2.92</v>
      </c>
      <c r="DL7" s="24">
        <v>5.76</v>
      </c>
      <c r="DM7" s="24">
        <v>8.51</v>
      </c>
      <c r="DN7" s="24" t="s">
        <v>101</v>
      </c>
      <c r="DO7" s="24" t="s">
        <v>101</v>
      </c>
      <c r="DP7" s="24">
        <v>27.39</v>
      </c>
      <c r="DQ7" s="24">
        <v>30.42</v>
      </c>
      <c r="DR7" s="24">
        <v>32.96</v>
      </c>
      <c r="DS7" s="24">
        <v>39.74</v>
      </c>
      <c r="DT7" s="24" t="s">
        <v>101</v>
      </c>
      <c r="DU7" s="24" t="s">
        <v>101</v>
      </c>
      <c r="DV7" s="24">
        <v>0</v>
      </c>
      <c r="DW7" s="24">
        <v>0</v>
      </c>
      <c r="DX7" s="24">
        <v>0</v>
      </c>
      <c r="DY7" s="24" t="s">
        <v>101</v>
      </c>
      <c r="DZ7" s="24" t="s">
        <v>101</v>
      </c>
      <c r="EA7" s="24">
        <v>5.86</v>
      </c>
      <c r="EB7" s="24">
        <v>6.66</v>
      </c>
      <c r="EC7" s="24">
        <v>8.49</v>
      </c>
      <c r="ED7" s="24">
        <v>7.62</v>
      </c>
      <c r="EE7" s="24" t="s">
        <v>101</v>
      </c>
      <c r="EF7" s="24" t="s">
        <v>101</v>
      </c>
      <c r="EG7" s="24">
        <v>0.03</v>
      </c>
      <c r="EH7" s="24">
        <v>7.0000000000000007E-2</v>
      </c>
      <c r="EI7" s="24">
        <v>0</v>
      </c>
      <c r="EJ7" s="24" t="s">
        <v>101</v>
      </c>
      <c r="EK7" s="24" t="s">
        <v>101</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下水道課：川島　雄大@PCHK136</cp:lastModifiedBy>
  <cp:lastPrinted>2024-01-22T02:45:06Z</cp:lastPrinted>
  <dcterms:created xsi:type="dcterms:W3CDTF">2023-12-12T00:44:35Z</dcterms:created>
  <dcterms:modified xsi:type="dcterms:W3CDTF">2024-01-22T02:45:07Z</dcterms:modified>
  <cp:category/>
</cp:coreProperties>
</file>