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3945" activeTab="1"/>
  </bookViews>
  <sheets>
    <sheet name="注釈" sheetId="1" r:id="rId1"/>
    <sheet name="H２４．６．１" sheetId="2" r:id="rId2"/>
  </sheets>
  <definedNames>
    <definedName name="_xlnm.Print_Area" localSheetId="1">'H２４．６．１'!$A$1:$L$57</definedName>
    <definedName name="_xlnm.Print_Area" localSheetId="0">'注釈'!$A$1:$K$117</definedName>
  </definedNames>
  <calcPr fullCalcOnLoad="1"/>
</workbook>
</file>

<file path=xl/sharedStrings.xml><?xml version="1.0" encoding="utf-8"?>
<sst xmlns="http://schemas.openxmlformats.org/spreadsheetml/2006/main" count="65" uniqueCount="48">
  <si>
    <t>男</t>
  </si>
  <si>
    <t>女</t>
  </si>
  <si>
    <t>世帯数</t>
  </si>
  <si>
    <t>総人口とは、住民基本台帳人口に外国人登録人口を加えた数値です。</t>
  </si>
  <si>
    <t>〇</t>
  </si>
  <si>
    <t>総人口を年齢別に分けた人口表です。</t>
  </si>
  <si>
    <t>年齢別（五歳階級）人口表　（総人口）</t>
  </si>
  <si>
    <t>五歳階級ごとに小計を出しています。</t>
  </si>
  <si>
    <t>年　齢　別　　人　口　　（　総　人　口　）</t>
  </si>
  <si>
    <t>総　数</t>
  </si>
  <si>
    <t>高齢化率</t>
  </si>
  <si>
    <t>また、この表を外部に出しても問題ありません。</t>
  </si>
  <si>
    <t>年　齢</t>
  </si>
  <si>
    <t>合　計</t>
  </si>
  <si>
    <t>必要であれば、印刷できます（Ａ４）。（平成１４年６月分以前はA３です。）</t>
  </si>
  <si>
    <t>　　　　　　　　　　</t>
  </si>
  <si>
    <t>表の左下側に年少人口（０～１４歳）・生産年齢人口（１５～６４歳）・</t>
  </si>
  <si>
    <t>老年人口（６５歳～）の男女別人数を載せています。</t>
  </si>
  <si>
    <t>注釈</t>
  </si>
  <si>
    <t>平均年齢</t>
  </si>
  <si>
    <t>表の左上の【注釈】をクリックすると、このページに戻ります。</t>
  </si>
  <si>
    <t>平成２４年　６月　１日現在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</si>
  <si>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</si>
  <si>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</si>
  <si>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</si>
  <si>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</si>
  <si>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</si>
  <si>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</si>
  <si>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</si>
  <si>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</si>
  <si>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</si>
  <si>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</si>
  <si>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</si>
  <si>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</si>
  <si>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</si>
  <si>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</si>
  <si>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</si>
  <si>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</si>
  <si>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</si>
  <si>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</si>
  <si>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</si>
  <si>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</si>
  <si>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100～104</t>
  </si>
  <si>
    <t>～14</t>
  </si>
  <si>
    <t>43．5歳</t>
  </si>
  <si>
    <t>105～</t>
  </si>
  <si>
    <t>15～64</t>
  </si>
  <si>
    <t>65～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</si>
</sst>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u val="single"/>
      <sz val="14"/>
      <color indexed="12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4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33" borderId="0" xfId="0" applyNumberFormat="1" applyFill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49" fontId="0" fillId="34" borderId="0" xfId="0" applyNumberFormat="1" applyFill="1" applyAlignment="1">
      <alignment horizontal="right" vertical="center"/>
    </xf>
    <xf numFmtId="0" fontId="0" fillId="34" borderId="0" xfId="0" applyFill="1" applyAlignment="1">
      <alignment vertical="center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176" fontId="7" fillId="33" borderId="0" xfId="0" applyNumberFormat="1" applyFont="1" applyFill="1" applyBorder="1" applyAlignment="1">
      <alignment vertical="center"/>
    </xf>
    <xf numFmtId="176" fontId="7" fillId="33" borderId="11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176" fontId="7" fillId="33" borderId="13" xfId="0" applyNumberFormat="1" applyFont="1" applyFill="1" applyBorder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176" fontId="7" fillId="33" borderId="16" xfId="0" applyNumberFormat="1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/>
    </xf>
    <xf numFmtId="176" fontId="7" fillId="33" borderId="18" xfId="0" applyNumberFormat="1" applyFont="1" applyFill="1" applyBorder="1" applyAlignment="1">
      <alignment vertical="center"/>
    </xf>
    <xf numFmtId="176" fontId="7" fillId="33" borderId="19" xfId="0" applyNumberFormat="1" applyFont="1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vertical="center"/>
    </xf>
    <xf numFmtId="176" fontId="7" fillId="33" borderId="22" xfId="0" applyNumberFormat="1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7" fillId="33" borderId="23" xfId="0" applyFont="1" applyFill="1" applyBorder="1" applyAlignment="1">
      <alignment horizontal="center" vertical="center"/>
    </xf>
    <xf numFmtId="176" fontId="7" fillId="33" borderId="24" xfId="0" applyNumberFormat="1" applyFont="1" applyFill="1" applyBorder="1" applyAlignment="1">
      <alignment vertical="center"/>
    </xf>
    <xf numFmtId="176" fontId="7" fillId="33" borderId="25" xfId="0" applyNumberFormat="1" applyFont="1" applyFill="1" applyBorder="1" applyAlignment="1">
      <alignment vertical="center"/>
    </xf>
    <xf numFmtId="49" fontId="2" fillId="33" borderId="0" xfId="0" applyNumberFormat="1" applyFont="1" applyFill="1" applyAlignment="1">
      <alignment horizontal="right" vertical="center"/>
    </xf>
    <xf numFmtId="0" fontId="3" fillId="33" borderId="0" xfId="43" applyFill="1" applyAlignment="1" applyProtection="1">
      <alignment vertical="center"/>
      <protection/>
    </xf>
    <xf numFmtId="0" fontId="7" fillId="33" borderId="17" xfId="0" applyFont="1" applyFill="1" applyBorder="1" applyAlignment="1">
      <alignment horizontal="center" vertical="center" shrinkToFit="1"/>
    </xf>
    <xf numFmtId="0" fontId="0" fillId="35" borderId="0" xfId="0" applyFill="1" applyAlignment="1">
      <alignment vertical="center"/>
    </xf>
    <xf numFmtId="0" fontId="6" fillId="35" borderId="0" xfId="43" applyFont="1" applyFill="1" applyAlignment="1" applyProtection="1">
      <alignment horizontal="center" vertical="center"/>
      <protection/>
    </xf>
    <xf numFmtId="0" fontId="2" fillId="33" borderId="0" xfId="0" applyFont="1" applyFill="1" applyAlignment="1">
      <alignment/>
    </xf>
    <xf numFmtId="0" fontId="9" fillId="33" borderId="0" xfId="43" applyFont="1" applyFill="1" applyAlignment="1" applyProtection="1">
      <alignment horizontal="center" vertical="center"/>
      <protection/>
    </xf>
    <xf numFmtId="0" fontId="3" fillId="33" borderId="0" xfId="43" applyFill="1" applyAlignment="1" applyProtection="1">
      <alignment horizontal="center" vertical="center"/>
      <protection/>
    </xf>
    <xf numFmtId="0" fontId="7" fillId="33" borderId="15" xfId="0" applyFont="1" applyFill="1" applyBorder="1" applyAlignment="1">
      <alignment horizontal="center" vertical="center"/>
    </xf>
    <xf numFmtId="176" fontId="7" fillId="33" borderId="26" xfId="0" applyNumberFormat="1" applyFont="1" applyFill="1" applyBorder="1" applyAlignment="1">
      <alignment vertical="center"/>
    </xf>
    <xf numFmtId="176" fontId="7" fillId="33" borderId="16" xfId="0" applyNumberFormat="1" applyFont="1" applyFill="1" applyBorder="1" applyAlignment="1">
      <alignment vertical="center"/>
    </xf>
    <xf numFmtId="176" fontId="7" fillId="33" borderId="19" xfId="0" applyNumberFormat="1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25" xfId="0" applyFont="1" applyFill="1" applyBorder="1" applyAlignment="1">
      <alignment vertical="center"/>
    </xf>
    <xf numFmtId="10" fontId="7" fillId="33" borderId="19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7" fillId="33" borderId="22" xfId="0" applyFont="1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176" fontId="7" fillId="33" borderId="21" xfId="0" applyNumberFormat="1" applyFont="1" applyFill="1" applyBorder="1" applyAlignment="1">
      <alignment vertical="center"/>
    </xf>
    <xf numFmtId="176" fontId="7" fillId="33" borderId="24" xfId="0" applyNumberFormat="1" applyFont="1" applyFill="1" applyBorder="1" applyAlignment="1">
      <alignment vertical="center"/>
    </xf>
    <xf numFmtId="176" fontId="7" fillId="33" borderId="22" xfId="0" applyNumberFormat="1" applyFont="1" applyFill="1" applyBorder="1" applyAlignment="1">
      <alignment vertical="center"/>
    </xf>
    <xf numFmtId="176" fontId="7" fillId="33" borderId="28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left" vertical="center" indent="1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7.00390625" style="5" customWidth="1"/>
    <col min="2" max="16384" width="9.00390625" style="6" customWidth="1"/>
  </cols>
  <sheetData>
    <row r="1" spans="1:11" ht="13.5">
      <c r="A1" s="1"/>
      <c r="B1" s="3"/>
      <c r="C1" s="3"/>
      <c r="D1" s="3"/>
      <c r="E1" s="3"/>
      <c r="F1" s="3"/>
      <c r="G1" s="3"/>
      <c r="H1" s="3"/>
      <c r="I1" s="3"/>
      <c r="J1" s="3"/>
      <c r="K1"/>
    </row>
    <row r="2" spans="1:11" ht="24">
      <c r="A2" s="1"/>
      <c r="B2" s="2" t="s">
        <v>6</v>
      </c>
      <c r="C2" s="3"/>
      <c r="D2" s="3"/>
      <c r="E2" s="3"/>
      <c r="F2" s="3"/>
      <c r="G2" s="3"/>
      <c r="H2" s="3"/>
      <c r="I2" s="3"/>
      <c r="J2" s="3"/>
      <c r="K2" s="3"/>
    </row>
    <row r="3" spans="1:11" ht="13.5">
      <c r="A3" s="1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1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7.25">
      <c r="A5" s="1" t="s">
        <v>4</v>
      </c>
      <c r="B5" s="4" t="s">
        <v>5</v>
      </c>
      <c r="C5" s="3"/>
      <c r="D5" s="3"/>
      <c r="E5" s="3"/>
      <c r="F5" s="3"/>
      <c r="G5" s="3"/>
      <c r="H5" s="3"/>
      <c r="I5" s="3"/>
      <c r="J5" s="3"/>
      <c r="K5" s="3"/>
    </row>
    <row r="6" spans="1:11" ht="17.25">
      <c r="A6" s="1" t="s">
        <v>4</v>
      </c>
      <c r="B6" s="4" t="s">
        <v>3</v>
      </c>
      <c r="C6" s="3"/>
      <c r="D6" s="3"/>
      <c r="E6" s="3"/>
      <c r="F6" s="3"/>
      <c r="G6" s="3"/>
      <c r="H6" s="3"/>
      <c r="I6" s="3"/>
      <c r="J6" s="3"/>
      <c r="K6" s="4"/>
    </row>
    <row r="7" spans="1:11" ht="17.25">
      <c r="A7" s="1" t="s">
        <v>4</v>
      </c>
      <c r="B7" s="4" t="s">
        <v>7</v>
      </c>
      <c r="C7" s="3"/>
      <c r="D7" s="3"/>
      <c r="E7" s="3"/>
      <c r="F7" s="3"/>
      <c r="G7" s="3"/>
      <c r="H7" s="3"/>
      <c r="I7" s="3"/>
      <c r="J7" s="3"/>
      <c r="K7" s="3"/>
    </row>
    <row r="8" spans="1:11" ht="17.25">
      <c r="A8" s="1" t="s">
        <v>4</v>
      </c>
      <c r="B8" s="4" t="s">
        <v>16</v>
      </c>
      <c r="C8" s="3"/>
      <c r="D8" s="3"/>
      <c r="E8" s="3"/>
      <c r="F8" s="3"/>
      <c r="G8" s="3"/>
      <c r="H8" s="3"/>
      <c r="I8" s="3"/>
      <c r="J8" s="3"/>
      <c r="K8" s="3"/>
    </row>
    <row r="9" spans="1:11" ht="17.25">
      <c r="A9" s="31" t="s">
        <v>15</v>
      </c>
      <c r="B9" s="4" t="s">
        <v>17</v>
      </c>
      <c r="C9" s="4"/>
      <c r="D9" s="4"/>
      <c r="E9" s="4"/>
      <c r="F9" s="4"/>
      <c r="G9" s="3"/>
      <c r="H9" s="3"/>
      <c r="I9" s="3"/>
      <c r="J9" s="3"/>
      <c r="K9" s="3"/>
    </row>
    <row r="10" spans="1:11" ht="17.25">
      <c r="A10" s="1" t="s">
        <v>4</v>
      </c>
      <c r="B10" s="4" t="s">
        <v>14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17.25">
      <c r="A11" s="1"/>
      <c r="B11" s="4" t="s">
        <v>11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7.25">
      <c r="A12" s="1" t="s">
        <v>4</v>
      </c>
      <c r="B12" s="4" t="s">
        <v>20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7.25">
      <c r="A13" s="1"/>
      <c r="B13" s="4"/>
      <c r="C13" s="3"/>
      <c r="D13" s="3"/>
      <c r="E13" s="3"/>
      <c r="F13" s="3"/>
      <c r="G13" s="3"/>
      <c r="H13" s="3"/>
      <c r="I13" s="3"/>
      <c r="J13" s="3"/>
      <c r="K13" s="3"/>
    </row>
    <row r="14" spans="1:11" ht="17.25">
      <c r="A14" s="1"/>
      <c r="B14" s="4"/>
      <c r="C14" s="3"/>
      <c r="D14" s="3"/>
      <c r="E14" s="3"/>
      <c r="F14" s="3"/>
      <c r="G14" s="3"/>
      <c r="H14" s="3"/>
      <c r="I14" s="3"/>
      <c r="J14" s="3"/>
      <c r="K14" s="3"/>
    </row>
    <row r="15" spans="1:11" ht="17.25">
      <c r="A15" s="1"/>
      <c r="B15" s="4"/>
      <c r="C15" s="3"/>
      <c r="D15" s="3"/>
      <c r="E15" s="3"/>
      <c r="F15" s="3"/>
      <c r="G15" s="3"/>
      <c r="H15" s="3"/>
      <c r="I15" s="3"/>
      <c r="J15" s="3"/>
      <c r="K15" s="3"/>
    </row>
    <row r="16" spans="1:11" ht="17.25">
      <c r="A16" s="1"/>
      <c r="B16" s="3"/>
      <c r="C16" s="37"/>
      <c r="D16" s="37"/>
      <c r="E16" s="37"/>
      <c r="F16" s="3"/>
      <c r="G16" s="3"/>
      <c r="H16" s="3"/>
      <c r="I16" s="3"/>
      <c r="J16" s="3"/>
      <c r="K16" s="3"/>
    </row>
    <row r="17" spans="1:11" ht="17.25">
      <c r="A17" s="1"/>
      <c r="B17" s="3"/>
      <c r="C17" s="35"/>
      <c r="D17" s="35"/>
      <c r="E17" s="35"/>
      <c r="F17" s="3"/>
      <c r="G17" s="36"/>
      <c r="H17" s="36"/>
      <c r="I17" s="36"/>
      <c r="J17" s="3"/>
      <c r="K17"/>
    </row>
    <row r="18" spans="1:11" ht="17.25">
      <c r="A18" s="1"/>
      <c r="B18" s="3"/>
      <c r="C18" s="35"/>
      <c r="D18" s="35"/>
      <c r="E18" s="35"/>
      <c r="F18" s="3"/>
      <c r="G18" s="36"/>
      <c r="H18" s="36"/>
      <c r="I18" s="36"/>
      <c r="J18" s="3"/>
      <c r="K18" s="3"/>
    </row>
    <row r="19" spans="1:11" ht="17.25">
      <c r="A19" s="1"/>
      <c r="B19" s="3"/>
      <c r="C19" s="35"/>
      <c r="D19" s="35"/>
      <c r="E19" s="35"/>
      <c r="F19" s="3"/>
      <c r="G19" s="36"/>
      <c r="H19" s="36"/>
      <c r="I19" s="36"/>
      <c r="J19" s="3"/>
      <c r="K19" s="3"/>
    </row>
    <row r="20" spans="1:11" ht="17.25">
      <c r="A20" s="1"/>
      <c r="B20" s="3"/>
      <c r="C20" s="35"/>
      <c r="D20" s="35"/>
      <c r="E20" s="35"/>
      <c r="F20" s="3"/>
      <c r="G20" s="36"/>
      <c r="H20" s="36"/>
      <c r="I20" s="36"/>
      <c r="J20" s="3"/>
      <c r="K20" s="3"/>
    </row>
    <row r="21" spans="1:11" ht="17.25">
      <c r="A21" s="1"/>
      <c r="B21" s="3"/>
      <c r="C21" s="35"/>
      <c r="D21" s="35"/>
      <c r="E21" s="35"/>
      <c r="F21" s="3"/>
      <c r="G21" s="36"/>
      <c r="H21" s="36"/>
      <c r="I21" s="36"/>
      <c r="J21" s="3"/>
      <c r="K21" s="3"/>
    </row>
    <row r="22" spans="1:11" ht="17.25">
      <c r="A22" s="1"/>
      <c r="B22" s="4"/>
      <c r="C22" s="35"/>
      <c r="D22" s="35"/>
      <c r="E22" s="35"/>
      <c r="F22" s="3"/>
      <c r="G22" s="36"/>
      <c r="H22" s="36"/>
      <c r="I22" s="36"/>
      <c r="J22" s="3"/>
      <c r="K22" s="3"/>
    </row>
    <row r="23" spans="1:11" ht="17.25">
      <c r="A23" s="1"/>
      <c r="B23" s="4"/>
      <c r="C23" s="35"/>
      <c r="D23" s="35"/>
      <c r="E23" s="35"/>
      <c r="F23" s="3"/>
      <c r="G23" s="36"/>
      <c r="H23" s="36"/>
      <c r="I23" s="36"/>
      <c r="J23" s="3"/>
      <c r="K23" s="3"/>
    </row>
    <row r="24" spans="1:11" ht="17.25">
      <c r="A24" s="1"/>
      <c r="B24" s="3"/>
      <c r="C24" s="35"/>
      <c r="D24" s="35"/>
      <c r="E24" s="35"/>
      <c r="F24" s="3"/>
      <c r="G24" s="36"/>
      <c r="H24" s="36"/>
      <c r="I24" s="36"/>
      <c r="J24" s="3"/>
      <c r="K24" s="3"/>
    </row>
    <row r="25" spans="1:11" ht="17.25">
      <c r="A25" s="1"/>
      <c r="B25" s="3"/>
      <c r="C25" s="35"/>
      <c r="D25" s="35"/>
      <c r="E25" s="35"/>
      <c r="F25" s="3"/>
      <c r="G25" s="36"/>
      <c r="H25" s="36"/>
      <c r="I25" s="36"/>
      <c r="J25" s="3"/>
      <c r="K25" s="3"/>
    </row>
    <row r="26" spans="1:11" ht="17.25">
      <c r="A26" s="1"/>
      <c r="B26" s="3"/>
      <c r="C26" s="35"/>
      <c r="D26" s="35"/>
      <c r="E26" s="35"/>
      <c r="F26" s="3"/>
      <c r="G26" s="36"/>
      <c r="H26" s="36"/>
      <c r="I26" s="36"/>
      <c r="J26" s="3"/>
      <c r="K26" s="3"/>
    </row>
    <row r="27" spans="1:11" ht="17.25">
      <c r="A27" s="1"/>
      <c r="B27" s="4"/>
      <c r="C27" s="35"/>
      <c r="D27" s="35"/>
      <c r="E27" s="35"/>
      <c r="F27" s="3"/>
      <c r="G27" s="36"/>
      <c r="H27" s="36"/>
      <c r="I27" s="36"/>
      <c r="J27" s="3"/>
      <c r="K27" s="3"/>
    </row>
    <row r="28" spans="1:11" ht="17.25">
      <c r="A28" s="1"/>
      <c r="B28" s="3"/>
      <c r="C28" s="35"/>
      <c r="D28" s="38"/>
      <c r="E28" s="38"/>
      <c r="F28" s="3"/>
      <c r="G28" s="36"/>
      <c r="H28" s="36"/>
      <c r="I28" s="36"/>
      <c r="J28" s="3"/>
      <c r="K28" s="3"/>
    </row>
    <row r="29" spans="1:11" ht="13.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7.25" customHeight="1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7.25" customHeight="1">
      <c r="A31" s="1"/>
      <c r="B31" s="3"/>
      <c r="C31" s="35"/>
      <c r="D31" s="35"/>
      <c r="E31" s="35"/>
      <c r="F31" s="3"/>
      <c r="G31" s="35"/>
      <c r="H31" s="35"/>
      <c r="I31" s="35"/>
      <c r="J31" s="3"/>
      <c r="K31"/>
    </row>
    <row r="32" spans="1:11" ht="17.25" customHeight="1">
      <c r="A32" s="1"/>
      <c r="B32" s="3"/>
      <c r="C32" s="35"/>
      <c r="D32" s="35"/>
      <c r="E32" s="35"/>
      <c r="F32" s="3"/>
      <c r="G32" s="35"/>
      <c r="H32" s="35"/>
      <c r="I32" s="35"/>
      <c r="J32" s="3"/>
      <c r="K32" s="3"/>
    </row>
    <row r="33" spans="1:11" ht="17.25" customHeight="1">
      <c r="A33" s="1"/>
      <c r="B33" s="3"/>
      <c r="C33" s="35"/>
      <c r="D33" s="35"/>
      <c r="E33" s="35"/>
      <c r="F33" s="3"/>
      <c r="G33" s="35"/>
      <c r="H33" s="35"/>
      <c r="I33" s="35"/>
      <c r="J33" s="3"/>
      <c r="K33" s="3"/>
    </row>
    <row r="34" spans="1:11" ht="17.25" customHeight="1">
      <c r="A34" s="1"/>
      <c r="B34" s="3"/>
      <c r="C34" s="35"/>
      <c r="D34" s="35"/>
      <c r="E34" s="35"/>
      <c r="F34" s="3"/>
      <c r="G34" s="35"/>
      <c r="H34" s="35"/>
      <c r="I34" s="35"/>
      <c r="J34" s="3"/>
      <c r="K34" s="3"/>
    </row>
    <row r="35" spans="1:11" ht="17.25" customHeight="1">
      <c r="A35" s="1"/>
      <c r="B35" s="3"/>
      <c r="C35" s="35"/>
      <c r="D35" s="35"/>
      <c r="E35" s="35"/>
      <c r="F35" s="3"/>
      <c r="G35" s="35"/>
      <c r="H35" s="35"/>
      <c r="I35" s="35"/>
      <c r="J35" s="3"/>
      <c r="K35" s="3"/>
    </row>
    <row r="36" spans="1:11" ht="17.25" customHeight="1">
      <c r="A36" s="1"/>
      <c r="B36" s="3"/>
      <c r="C36" s="35"/>
      <c r="D36" s="35"/>
      <c r="E36" s="35"/>
      <c r="F36" s="3"/>
      <c r="G36" s="35"/>
      <c r="H36" s="35"/>
      <c r="I36" s="35"/>
      <c r="J36" s="3"/>
      <c r="K36" s="3"/>
    </row>
    <row r="37" spans="1:11" ht="17.25" customHeight="1">
      <c r="A37" s="1"/>
      <c r="B37" s="3"/>
      <c r="C37" s="35"/>
      <c r="D37" s="35"/>
      <c r="E37" s="35"/>
      <c r="F37" s="3"/>
      <c r="G37" s="35"/>
      <c r="H37" s="35"/>
      <c r="I37" s="35"/>
      <c r="J37" s="3"/>
      <c r="K37" s="3"/>
    </row>
    <row r="38" spans="1:11" ht="17.25" customHeight="1">
      <c r="A38" s="1"/>
      <c r="B38" s="3"/>
      <c r="C38" s="35"/>
      <c r="D38" s="35"/>
      <c r="E38" s="35"/>
      <c r="F38" s="3"/>
      <c r="G38" s="35"/>
      <c r="H38" s="35"/>
      <c r="I38" s="35"/>
      <c r="J38" s="3"/>
      <c r="K38" s="3"/>
    </row>
    <row r="39" spans="1:11" ht="17.25" customHeight="1">
      <c r="A39" s="1"/>
      <c r="B39" s="3"/>
      <c r="C39" s="35"/>
      <c r="D39" s="35"/>
      <c r="E39" s="35"/>
      <c r="F39" s="3"/>
      <c r="G39" s="35"/>
      <c r="H39" s="35"/>
      <c r="I39" s="35"/>
      <c r="J39" s="3"/>
      <c r="K39" s="3"/>
    </row>
    <row r="40" spans="1:11" ht="17.25" customHeight="1">
      <c r="A40" s="1"/>
      <c r="B40" s="3"/>
      <c r="C40" s="35"/>
      <c r="D40" s="35"/>
      <c r="E40" s="35"/>
      <c r="F40" s="3"/>
      <c r="G40" s="35"/>
      <c r="H40" s="35"/>
      <c r="I40" s="35"/>
      <c r="J40" s="3"/>
      <c r="K40" s="3"/>
    </row>
    <row r="41" spans="1:11" ht="17.25" customHeight="1">
      <c r="A41" s="1"/>
      <c r="B41" s="3"/>
      <c r="C41" s="35"/>
      <c r="D41" s="35"/>
      <c r="E41" s="35"/>
      <c r="F41" s="3"/>
      <c r="G41" s="35"/>
      <c r="H41" s="35"/>
      <c r="I41" s="35"/>
      <c r="J41" s="3"/>
      <c r="K41" s="3"/>
    </row>
    <row r="42" spans="1:11" ht="17.25" customHeight="1">
      <c r="A42" s="1"/>
      <c r="B42" s="3"/>
      <c r="C42" s="35"/>
      <c r="D42" s="35"/>
      <c r="E42" s="35"/>
      <c r="F42" s="3"/>
      <c r="G42" s="35"/>
      <c r="H42" s="35"/>
      <c r="I42" s="35"/>
      <c r="J42" s="3"/>
      <c r="K42" s="3"/>
    </row>
    <row r="43" spans="1:11" ht="17.25" customHeight="1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7.25" customHeight="1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7.25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7.25" customHeight="1">
      <c r="A46" s="1"/>
      <c r="B46" s="3"/>
      <c r="C46" s="35"/>
      <c r="D46" s="35"/>
      <c r="E46" s="35"/>
      <c r="F46" s="3"/>
      <c r="G46" s="35"/>
      <c r="H46" s="35"/>
      <c r="I46" s="35"/>
      <c r="J46" s="3"/>
      <c r="K46" s="3"/>
    </row>
    <row r="47" spans="1:11" ht="17.25" customHeight="1">
      <c r="A47" s="1"/>
      <c r="B47" s="3"/>
      <c r="C47" s="35"/>
      <c r="D47" s="35"/>
      <c r="E47" s="35"/>
      <c r="F47" s="3"/>
      <c r="G47" s="35"/>
      <c r="H47" s="35"/>
      <c r="I47" s="35"/>
      <c r="J47" s="3"/>
      <c r="K47" s="3"/>
    </row>
    <row r="48" spans="1:11" ht="17.25" customHeight="1">
      <c r="A48" s="1"/>
      <c r="B48" s="3"/>
      <c r="C48" s="35"/>
      <c r="D48" s="35"/>
      <c r="E48" s="35"/>
      <c r="F48" s="3"/>
      <c r="G48" s="35"/>
      <c r="H48" s="35"/>
      <c r="I48" s="35"/>
      <c r="J48" s="3"/>
      <c r="K48" s="3"/>
    </row>
    <row r="49" spans="1:11" ht="17.25" customHeight="1">
      <c r="A49" s="1"/>
      <c r="B49" s="3"/>
      <c r="C49" s="35"/>
      <c r="D49" s="35"/>
      <c r="E49" s="35"/>
      <c r="F49" s="3"/>
      <c r="G49" s="35"/>
      <c r="H49" s="35"/>
      <c r="I49" s="35"/>
      <c r="J49" s="3"/>
      <c r="K49" s="3"/>
    </row>
    <row r="50" spans="1:11" ht="17.25" customHeight="1">
      <c r="A50" s="1"/>
      <c r="B50" s="3"/>
      <c r="C50" s="35"/>
      <c r="D50" s="35"/>
      <c r="E50" s="35"/>
      <c r="F50" s="3"/>
      <c r="G50" s="35"/>
      <c r="H50" s="35"/>
      <c r="I50" s="35"/>
      <c r="J50" s="3"/>
      <c r="K50" s="3"/>
    </row>
    <row r="51" spans="1:11" ht="17.25" customHeight="1">
      <c r="A51" s="1"/>
      <c r="B51" s="3"/>
      <c r="C51" s="35"/>
      <c r="D51" s="35"/>
      <c r="E51" s="35"/>
      <c r="F51" s="3"/>
      <c r="G51" s="35"/>
      <c r="H51" s="35"/>
      <c r="I51" s="35"/>
      <c r="J51" s="3"/>
      <c r="K51" s="3"/>
    </row>
    <row r="52" spans="1:11" ht="17.25" customHeight="1">
      <c r="A52" s="1"/>
      <c r="B52" s="3"/>
      <c r="C52" s="35"/>
      <c r="D52" s="35"/>
      <c r="E52" s="35"/>
      <c r="F52" s="3"/>
      <c r="G52" s="35"/>
      <c r="H52" s="35"/>
      <c r="I52" s="35"/>
      <c r="J52" s="3"/>
      <c r="K52" s="3"/>
    </row>
    <row r="53" spans="1:11" ht="17.25" customHeight="1">
      <c r="A53" s="1"/>
      <c r="B53" s="3"/>
      <c r="C53" s="35"/>
      <c r="D53" s="35"/>
      <c r="E53" s="35"/>
      <c r="F53" s="3"/>
      <c r="G53" s="35"/>
      <c r="H53" s="35"/>
      <c r="I53" s="35"/>
      <c r="J53" s="3"/>
      <c r="K53" s="3"/>
    </row>
    <row r="54" spans="1:11" ht="17.25" customHeight="1">
      <c r="A54" s="1"/>
      <c r="B54" s="3"/>
      <c r="C54" s="35"/>
      <c r="D54" s="35"/>
      <c r="E54" s="35"/>
      <c r="F54" s="3"/>
      <c r="G54" s="35"/>
      <c r="H54" s="35"/>
      <c r="I54" s="35"/>
      <c r="J54" s="3"/>
      <c r="K54" s="3"/>
    </row>
    <row r="55" spans="1:11" ht="17.25" customHeight="1">
      <c r="A55" s="1"/>
      <c r="B55" s="3"/>
      <c r="C55" s="35"/>
      <c r="D55" s="35"/>
      <c r="E55" s="35"/>
      <c r="F55" s="3"/>
      <c r="G55" s="35"/>
      <c r="H55" s="35"/>
      <c r="I55" s="35"/>
      <c r="J55" s="3"/>
      <c r="K55" s="3"/>
    </row>
    <row r="56" spans="1:11" ht="17.25" customHeight="1">
      <c r="A56" s="1"/>
      <c r="B56" s="3"/>
      <c r="C56" s="35"/>
      <c r="D56" s="35"/>
      <c r="E56" s="35"/>
      <c r="F56" s="3"/>
      <c r="G56" s="35"/>
      <c r="H56" s="35"/>
      <c r="I56" s="35"/>
      <c r="J56" s="3"/>
      <c r="K56" s="3"/>
    </row>
    <row r="57" spans="1:11" ht="17.25" customHeight="1">
      <c r="A57" s="1"/>
      <c r="B57" s="3"/>
      <c r="C57" s="35"/>
      <c r="D57" s="35"/>
      <c r="E57" s="35"/>
      <c r="F57" s="3"/>
      <c r="G57" s="35"/>
      <c r="H57" s="35"/>
      <c r="I57" s="35"/>
      <c r="J57" s="3"/>
      <c r="K57" s="3"/>
    </row>
    <row r="58" spans="1:11" ht="17.25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7.25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7.25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7.25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7.25" customHeight="1">
      <c r="A62" s="1"/>
      <c r="B62" s="3"/>
      <c r="C62" s="35"/>
      <c r="D62" s="35"/>
      <c r="E62" s="35"/>
      <c r="F62" s="3"/>
      <c r="G62" s="35"/>
      <c r="H62" s="35"/>
      <c r="I62" s="35"/>
      <c r="J62" s="3"/>
      <c r="K62" s="3"/>
    </row>
    <row r="63" spans="1:11" ht="17.25" customHeight="1">
      <c r="A63" s="1"/>
      <c r="B63" s="3"/>
      <c r="C63" s="35"/>
      <c r="D63" s="35"/>
      <c r="E63" s="35"/>
      <c r="F63" s="3"/>
      <c r="G63" s="35"/>
      <c r="H63" s="35"/>
      <c r="I63" s="35"/>
      <c r="J63" s="3"/>
      <c r="K63" s="3"/>
    </row>
    <row r="64" spans="1:11" ht="17.25" customHeight="1">
      <c r="A64" s="1"/>
      <c r="B64" s="3"/>
      <c r="C64" s="35"/>
      <c r="D64" s="35"/>
      <c r="E64" s="35"/>
      <c r="F64" s="3"/>
      <c r="G64" s="35"/>
      <c r="H64" s="35"/>
      <c r="I64" s="35"/>
      <c r="J64" s="3"/>
      <c r="K64" s="3"/>
    </row>
    <row r="65" spans="1:11" ht="17.25" customHeight="1">
      <c r="A65" s="1"/>
      <c r="B65" s="3"/>
      <c r="C65" s="35"/>
      <c r="D65" s="35"/>
      <c r="E65" s="35"/>
      <c r="F65" s="3"/>
      <c r="G65" s="35"/>
      <c r="H65" s="35"/>
      <c r="I65" s="35"/>
      <c r="J65" s="3"/>
      <c r="K65" s="3"/>
    </row>
    <row r="66" spans="1:11" ht="17.25" customHeight="1">
      <c r="A66" s="1"/>
      <c r="B66" s="3"/>
      <c r="C66" s="35"/>
      <c r="D66" s="35"/>
      <c r="E66" s="35"/>
      <c r="F66" s="3"/>
      <c r="G66" s="35"/>
      <c r="H66" s="35"/>
      <c r="I66" s="35"/>
      <c r="J66" s="3"/>
      <c r="K66" s="3"/>
    </row>
    <row r="67" spans="1:11" ht="17.25" customHeight="1">
      <c r="A67" s="1"/>
      <c r="B67" s="3"/>
      <c r="C67" s="35"/>
      <c r="D67" s="35"/>
      <c r="E67" s="35"/>
      <c r="F67" s="3"/>
      <c r="G67" s="35"/>
      <c r="H67" s="35"/>
      <c r="I67" s="35"/>
      <c r="J67" s="3"/>
      <c r="K67" s="3"/>
    </row>
    <row r="68" spans="1:11" ht="17.25" customHeight="1">
      <c r="A68" s="1"/>
      <c r="B68" s="3"/>
      <c r="C68" s="35"/>
      <c r="D68" s="35"/>
      <c r="E68" s="35"/>
      <c r="F68" s="3"/>
      <c r="G68" s="35"/>
      <c r="H68" s="35"/>
      <c r="I68" s="35"/>
      <c r="J68" s="3"/>
      <c r="K68" s="3"/>
    </row>
    <row r="69" spans="1:11" ht="17.25" customHeight="1">
      <c r="A69" s="1"/>
      <c r="B69" s="3"/>
      <c r="C69" s="35"/>
      <c r="D69" s="35"/>
      <c r="E69" s="35"/>
      <c r="F69" s="3"/>
      <c r="G69" s="35"/>
      <c r="H69" s="35"/>
      <c r="I69" s="35"/>
      <c r="J69" s="3"/>
      <c r="K69" s="3"/>
    </row>
    <row r="70" spans="1:11" ht="17.25" customHeight="1">
      <c r="A70" s="1"/>
      <c r="B70" s="3"/>
      <c r="C70" s="35"/>
      <c r="D70" s="35"/>
      <c r="E70" s="35"/>
      <c r="F70" s="3"/>
      <c r="G70" s="35"/>
      <c r="H70" s="35"/>
      <c r="I70" s="35"/>
      <c r="J70" s="3"/>
      <c r="K70" s="3"/>
    </row>
    <row r="71" spans="1:11" ht="17.25" customHeight="1">
      <c r="A71" s="1"/>
      <c r="B71" s="34"/>
      <c r="C71" s="35"/>
      <c r="D71" s="35"/>
      <c r="E71" s="35"/>
      <c r="F71" s="34"/>
      <c r="G71" s="35"/>
      <c r="H71" s="35"/>
      <c r="I71" s="35"/>
      <c r="J71" s="3"/>
      <c r="K71" s="3"/>
    </row>
    <row r="72" spans="1:11" ht="17.25" customHeight="1">
      <c r="A72" s="1"/>
      <c r="B72" s="34"/>
      <c r="C72" s="35"/>
      <c r="D72" s="35"/>
      <c r="E72" s="35"/>
      <c r="F72" s="34"/>
      <c r="G72" s="35"/>
      <c r="H72" s="35"/>
      <c r="I72" s="35"/>
      <c r="J72" s="3"/>
      <c r="K72" s="3"/>
    </row>
    <row r="73" spans="1:11" ht="17.25" customHeight="1">
      <c r="A73" s="1"/>
      <c r="B73" s="34"/>
      <c r="C73" s="34"/>
      <c r="D73" s="34"/>
      <c r="E73" s="34"/>
      <c r="F73" s="34"/>
      <c r="G73" s="34"/>
      <c r="H73" s="34"/>
      <c r="I73" s="34"/>
      <c r="J73" s="3"/>
      <c r="K73" s="3"/>
    </row>
    <row r="74" spans="1:11" ht="17.25" customHeight="1">
      <c r="A74" s="1"/>
      <c r="B74" s="34"/>
      <c r="C74" s="34"/>
      <c r="D74" s="34"/>
      <c r="E74" s="34"/>
      <c r="F74" s="34"/>
      <c r="G74" s="34"/>
      <c r="H74" s="34"/>
      <c r="I74" s="34"/>
      <c r="J74" s="3"/>
      <c r="K74" s="3"/>
    </row>
    <row r="75" spans="1:11" ht="17.25" customHeight="1">
      <c r="A75" s="1"/>
      <c r="B75" s="34"/>
      <c r="C75" s="34"/>
      <c r="D75" s="34"/>
      <c r="E75" s="34"/>
      <c r="F75" s="34"/>
      <c r="G75" s="34"/>
      <c r="H75" s="34"/>
      <c r="I75" s="34"/>
      <c r="J75" s="3"/>
      <c r="K75" s="3"/>
    </row>
    <row r="76" spans="1:11" ht="17.25" customHeight="1">
      <c r="A76" s="1"/>
      <c r="B76" s="34"/>
      <c r="C76" s="34"/>
      <c r="D76" s="34"/>
      <c r="E76" s="34"/>
      <c r="F76" s="34"/>
      <c r="G76" s="34"/>
      <c r="H76" s="34"/>
      <c r="I76" s="34"/>
      <c r="J76" s="3"/>
      <c r="K76" s="3"/>
    </row>
    <row r="77" spans="1:11" ht="17.25" customHeight="1">
      <c r="A77" s="1"/>
      <c r="B77" s="34"/>
      <c r="C77" s="35"/>
      <c r="D77" s="35"/>
      <c r="E77" s="35"/>
      <c r="F77" s="34"/>
      <c r="G77" s="35"/>
      <c r="H77" s="35"/>
      <c r="I77" s="35"/>
      <c r="J77" s="3"/>
      <c r="K77" s="3"/>
    </row>
    <row r="78" spans="1:11" ht="17.25" customHeight="1">
      <c r="A78" s="1"/>
      <c r="B78" s="34"/>
      <c r="C78" s="35"/>
      <c r="D78" s="35"/>
      <c r="E78" s="35"/>
      <c r="F78" s="34"/>
      <c r="G78" s="34"/>
      <c r="H78" s="34"/>
      <c r="I78" s="34"/>
      <c r="J78" s="3"/>
      <c r="K78" s="3"/>
    </row>
    <row r="79" spans="1:11" ht="17.25" customHeight="1">
      <c r="A79" s="1"/>
      <c r="B79" s="34"/>
      <c r="C79" s="35"/>
      <c r="D79" s="35"/>
      <c r="E79" s="35"/>
      <c r="F79" s="34"/>
      <c r="G79" s="34"/>
      <c r="H79" s="34"/>
      <c r="I79" s="34"/>
      <c r="J79" s="3"/>
      <c r="K79" s="3"/>
    </row>
    <row r="80" spans="1:11" ht="17.25" customHeight="1">
      <c r="A80" s="1"/>
      <c r="B80" s="34"/>
      <c r="C80" s="35"/>
      <c r="D80" s="35"/>
      <c r="E80" s="35"/>
      <c r="F80" s="34"/>
      <c r="G80" s="34"/>
      <c r="H80" s="34"/>
      <c r="I80" s="34"/>
      <c r="J80" s="3"/>
      <c r="K80" s="3"/>
    </row>
    <row r="81" spans="1:11" ht="17.25" customHeight="1">
      <c r="A81" s="1"/>
      <c r="B81" s="34"/>
      <c r="C81" s="35"/>
      <c r="D81" s="35"/>
      <c r="E81" s="35"/>
      <c r="F81" s="34"/>
      <c r="G81" s="34"/>
      <c r="H81" s="34"/>
      <c r="I81" s="34"/>
      <c r="J81" s="3"/>
      <c r="K81" s="3"/>
    </row>
    <row r="82" spans="1:11" ht="17.25" customHeight="1">
      <c r="A82" s="1"/>
      <c r="B82" s="34"/>
      <c r="C82" s="35"/>
      <c r="D82" s="35"/>
      <c r="E82" s="35"/>
      <c r="F82" s="34"/>
      <c r="G82" s="34"/>
      <c r="H82" s="34"/>
      <c r="I82" s="34"/>
      <c r="J82" s="3"/>
      <c r="K82" s="3"/>
    </row>
    <row r="83" spans="1:11" ht="17.25" customHeight="1">
      <c r="A83" s="1"/>
      <c r="B83" s="34"/>
      <c r="C83" s="35"/>
      <c r="D83" s="35"/>
      <c r="E83" s="35"/>
      <c r="F83" s="34"/>
      <c r="G83" s="34"/>
      <c r="H83" s="34"/>
      <c r="I83" s="34"/>
      <c r="J83" s="3"/>
      <c r="K83" s="3"/>
    </row>
    <row r="84" spans="1:11" ht="17.25" customHeight="1">
      <c r="A84" s="1"/>
      <c r="B84" s="34"/>
      <c r="C84" s="35"/>
      <c r="D84" s="35"/>
      <c r="E84" s="35"/>
      <c r="F84" s="34"/>
      <c r="G84" s="34"/>
      <c r="H84" s="34"/>
      <c r="I84" s="34"/>
      <c r="J84" s="3"/>
      <c r="K84" s="3"/>
    </row>
    <row r="85" spans="1:11" ht="17.25" customHeight="1">
      <c r="A85" s="1"/>
      <c r="B85" s="34"/>
      <c r="C85" s="35"/>
      <c r="D85" s="35"/>
      <c r="E85" s="35"/>
      <c r="F85" s="34"/>
      <c r="G85" s="34"/>
      <c r="H85" s="34"/>
      <c r="I85" s="34"/>
      <c r="J85" s="3"/>
      <c r="K85" s="3"/>
    </row>
    <row r="86" spans="1:11" ht="17.25" customHeight="1">
      <c r="A86" s="1"/>
      <c r="B86" s="34"/>
      <c r="C86" s="35"/>
      <c r="D86" s="35"/>
      <c r="E86" s="35"/>
      <c r="F86" s="34"/>
      <c r="G86" s="34"/>
      <c r="H86" s="34"/>
      <c r="I86" s="34"/>
      <c r="J86" s="3"/>
      <c r="K86" s="3"/>
    </row>
    <row r="87" spans="1:11" ht="17.25" customHeight="1">
      <c r="A87" s="1"/>
      <c r="B87" s="34"/>
      <c r="C87" s="35"/>
      <c r="D87" s="35"/>
      <c r="E87" s="35"/>
      <c r="F87" s="34"/>
      <c r="G87" s="34"/>
      <c r="H87" s="34"/>
      <c r="I87" s="34"/>
      <c r="J87" s="3"/>
      <c r="K87" s="3"/>
    </row>
    <row r="88" spans="1:11" ht="17.25" customHeight="1">
      <c r="A88" s="1"/>
      <c r="B88" s="34"/>
      <c r="C88" s="35"/>
      <c r="D88" s="35"/>
      <c r="E88" s="35"/>
      <c r="F88" s="34"/>
      <c r="G88" s="34"/>
      <c r="H88" s="34"/>
      <c r="I88" s="34"/>
      <c r="J88" s="3"/>
      <c r="K88" s="3"/>
    </row>
    <row r="89" spans="1:11" ht="17.25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7.25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7.25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7.25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7.25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7.25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7.25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7.25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7.25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7.25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7.25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7.25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7.25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7.25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7.25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7.25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7.25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7.25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7.25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7.25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7.25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7.25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7.25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7.25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7.25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7.25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7.25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7.25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7.25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</sheetData>
  <sheetProtection/>
  <mergeCells count="108">
    <mergeCell ref="C27:E27"/>
    <mergeCell ref="C36:E36"/>
    <mergeCell ref="C24:E24"/>
    <mergeCell ref="C25:E25"/>
    <mergeCell ref="C33:E33"/>
    <mergeCell ref="C32:E32"/>
    <mergeCell ref="C17:E17"/>
    <mergeCell ref="C18:E18"/>
    <mergeCell ref="C28:E28"/>
    <mergeCell ref="C19:E19"/>
    <mergeCell ref="C20:E20"/>
    <mergeCell ref="C34:E34"/>
    <mergeCell ref="C21:E21"/>
    <mergeCell ref="C22:E22"/>
    <mergeCell ref="C23:E23"/>
    <mergeCell ref="C26:E26"/>
    <mergeCell ref="C37:E37"/>
    <mergeCell ref="C40:E40"/>
    <mergeCell ref="C35:E35"/>
    <mergeCell ref="C55:E55"/>
    <mergeCell ref="C66:E66"/>
    <mergeCell ref="C48:E48"/>
    <mergeCell ref="C51:E51"/>
    <mergeCell ref="C39:E39"/>
    <mergeCell ref="C38:E38"/>
    <mergeCell ref="C54:E54"/>
    <mergeCell ref="C53:E53"/>
    <mergeCell ref="C64:E64"/>
    <mergeCell ref="C63:E63"/>
    <mergeCell ref="C62:E62"/>
    <mergeCell ref="C70:E70"/>
    <mergeCell ref="C67:E67"/>
    <mergeCell ref="C86:E86"/>
    <mergeCell ref="C81:E81"/>
    <mergeCell ref="C83:E83"/>
    <mergeCell ref="C85:E85"/>
    <mergeCell ref="G67:I67"/>
    <mergeCell ref="G77:I77"/>
    <mergeCell ref="G70:I70"/>
    <mergeCell ref="C77:E77"/>
    <mergeCell ref="C71:E71"/>
    <mergeCell ref="C84:E84"/>
    <mergeCell ref="C82:E82"/>
    <mergeCell ref="C80:E80"/>
    <mergeCell ref="G69:I69"/>
    <mergeCell ref="G63:I63"/>
    <mergeCell ref="G52:I52"/>
    <mergeCell ref="G64:I64"/>
    <mergeCell ref="G55:I55"/>
    <mergeCell ref="G54:I54"/>
    <mergeCell ref="G57:I57"/>
    <mergeCell ref="C79:E79"/>
    <mergeCell ref="C78:E78"/>
    <mergeCell ref="G68:I68"/>
    <mergeCell ref="C52:E52"/>
    <mergeCell ref="G62:I62"/>
    <mergeCell ref="C65:E65"/>
    <mergeCell ref="C69:E69"/>
    <mergeCell ref="G65:I65"/>
    <mergeCell ref="G66:I66"/>
    <mergeCell ref="C68:E68"/>
    <mergeCell ref="G71:I71"/>
    <mergeCell ref="C49:E49"/>
    <mergeCell ref="G47:I47"/>
    <mergeCell ref="G48:I48"/>
    <mergeCell ref="G40:I40"/>
    <mergeCell ref="G51:I51"/>
    <mergeCell ref="G49:I49"/>
    <mergeCell ref="C50:E50"/>
    <mergeCell ref="C41:E41"/>
    <mergeCell ref="C42:E42"/>
    <mergeCell ref="C46:E46"/>
    <mergeCell ref="G38:I38"/>
    <mergeCell ref="G50:I50"/>
    <mergeCell ref="G35:I35"/>
    <mergeCell ref="G36:I36"/>
    <mergeCell ref="G37:I37"/>
    <mergeCell ref="G41:I41"/>
    <mergeCell ref="C16:E16"/>
    <mergeCell ref="G17:I17"/>
    <mergeCell ref="G18:I18"/>
    <mergeCell ref="G19:I19"/>
    <mergeCell ref="G20:I20"/>
    <mergeCell ref="C47:E47"/>
    <mergeCell ref="C31:E31"/>
    <mergeCell ref="G21:I21"/>
    <mergeCell ref="G22:I22"/>
    <mergeCell ref="G23:I23"/>
    <mergeCell ref="G24:I24"/>
    <mergeCell ref="G25:I25"/>
    <mergeCell ref="G26:I26"/>
    <mergeCell ref="G42:I42"/>
    <mergeCell ref="G46:I46"/>
    <mergeCell ref="G53:I53"/>
    <mergeCell ref="G31:I31"/>
    <mergeCell ref="G39:I39"/>
    <mergeCell ref="G34:I34"/>
    <mergeCell ref="G33:I33"/>
    <mergeCell ref="C72:E72"/>
    <mergeCell ref="G72:I72"/>
    <mergeCell ref="C87:E87"/>
    <mergeCell ref="C88:E88"/>
    <mergeCell ref="G27:I27"/>
    <mergeCell ref="G28:I28"/>
    <mergeCell ref="C56:E56"/>
    <mergeCell ref="G56:I56"/>
    <mergeCell ref="C57:E57"/>
    <mergeCell ref="G32:I32"/>
  </mergeCells>
  <hyperlinks>
    <hyperlink ref="G61:I61" location="Ｈ１５．１．1!A1" display="平成１５年　１月　１日現在"/>
    <hyperlink ref="G62:I62" location="Ｈ１５．２．1!A1" display="平成１５年　２月　１日現在"/>
    <hyperlink ref="G63:I63" location="Ｈ１５．３．1!A1" display="平成１５年　３月　１日現在"/>
    <hyperlink ref="G64:I64" location="'Ｈ１５．４．1 '!A1" display="平成１５年　４月　１日現在"/>
    <hyperlink ref="G65:I65" location="Ｈ１５．５．1!A1" display="平成１５年　５月　１日現在"/>
    <hyperlink ref="G66:I66" location="Ｈ１５．６．1!A1" display="平成１５年　６月　１日現在"/>
    <hyperlink ref="G67:I67" location="Ｈ１５．７．1!A1" display="平成１５年　７月　１日現在"/>
    <hyperlink ref="G68:I68" location="Ｈ１５．８．1!A1" display="平成１５年　８月　１日現在"/>
    <hyperlink ref="G69:I69" location="'Ｈ１５．９．1 '!A1" display="平成１５年　９月　１日現在"/>
    <hyperlink ref="G70:I70" location="Ｈ１５．10．1!A1" display="平成１５年１０月　１日現在"/>
    <hyperlink ref="C61:E61" location="Ｈ１６．１．1!A1" display="平成１６年　１月　１日現在"/>
    <hyperlink ref="C62:E62" location="Ｈ１６．２．1!A1" display="平成１６年　２月　１日現在"/>
    <hyperlink ref="C63:E63" location="Ｈ１６．３．1!A1" display="平成１６年　３月　１日現在"/>
    <hyperlink ref="C64:E64" location="'Ｈ１６．４．1 '!A1" display="平成１６年　４月　１日現在"/>
    <hyperlink ref="C65:E65" location="'Ｈ１６．５．１ '!A1" display="平成１６年　５月　１日現在"/>
    <hyperlink ref="C66:E66" location="'Ｈ１６．６．１ '!A1" display="平成１６年　６月　１日現在"/>
    <hyperlink ref="C67:E67" location="'Ｈ１６．７．１ '!A1" display="平成１６年　７月　１日現在"/>
    <hyperlink ref="C68:E68" location="'Ｈ１６．８．１ '!A1" display="平成１６年　８月　１日現在"/>
    <hyperlink ref="C69:E69" location="'Ｈ１６．９．１ '!A1" display="平成１６年　９月　１日現在"/>
    <hyperlink ref="C70:E70" location="Ｈ１６．１０．１!A1" display="平成１６年１０月　１日現在"/>
    <hyperlink ref="G45:I45" location="Ｈ１７．１．１!A1" display="平成１７年　１月　１日現在"/>
    <hyperlink ref="G46:I46" location="'Ｈ１７．２．１ '!A1" display="平成１７年　２月　１日現在"/>
    <hyperlink ref="G47:I47" location="Ｈ１７．３．１!A1" display="平成１７年　３月　１日現在"/>
    <hyperlink ref="G48:I48" location="Ｈ１７．４．１!A1" display="平成１７年　３月　１日現在"/>
    <hyperlink ref="G49:I49" location="Ｈ１７．５．１!A1" display="平成１７年　５月　１日現在"/>
    <hyperlink ref="G50:I50" location="Ｈ１７．６．１!A1" display="平成１７年　６月　１日現在"/>
    <hyperlink ref="G51:I51" location="Ｈ１７．７．１!A1" display="平成１７年　７月　１日現在"/>
    <hyperlink ref="G52:I52" location="Ｈ１７．８．１!A1" display="平成１７年　８月　１日現在"/>
    <hyperlink ref="G53:I53" location="Ｈ１７．９．１!A1" display="平成１７年　９月　１日現在"/>
    <hyperlink ref="G54:I54" location="Ｈ１７．１０．１!A1" display="平成１７年１０月　１日現在"/>
    <hyperlink ref="G55:I55" location="'Ｈ１７．１１．１ '!A1" display="平成１７年１１月　１日現在"/>
    <hyperlink ref="G56:I56" location="'Ｈ１７．１２．１ '!A1" display="平成１７年１２月　１日現在"/>
    <hyperlink ref="C45:E45" location="Ｈ１８．１．１!A1" display="平成１８年　１月　１日現在"/>
    <hyperlink ref="C46:E46" location="'Ｈ１８．２．１ '!A1" display="平成１８年　２月　１日現在"/>
    <hyperlink ref="C47:E47" location="'Ｈ１８．３．１ '!A1" display="平成１８年　３月　１日現在"/>
    <hyperlink ref="C48:E48" location="Ｈ１８．４．１!A1" display="平成１８年　３月　１日現在"/>
    <hyperlink ref="C49:E49" location="Ｈ１８．５．１!A1" display="平成１８年　５月　１日現在"/>
    <hyperlink ref="C50:E50" location="Ｈ１８．６．１!A1" display="平成１８年　６月　１日現在"/>
    <hyperlink ref="C51:E51" location="'Ｈ１８．７．１ '!A1" display="平成１８年　７月　１日現在"/>
    <hyperlink ref="C52:E52" location="Ｈ１８．８．１!A1" display="平成１８年　８月　１日現在"/>
    <hyperlink ref="C53:E53" location="Ｈ１８．９．１!A1" display="平成１８年　９月　１日現在"/>
    <hyperlink ref="C54:E54" location="Ｈ１８．１０．１!A1" display="平成１８年１０月　１日現在"/>
    <hyperlink ref="C55:E55" location="Ｈ１８．１１．１!A1" display="平成１８年１１月　１日現在"/>
    <hyperlink ref="C56:E56" location="Ｈ１８．１２．１!A1" display="平成１８年１２月　１日現在"/>
    <hyperlink ref="G30:I30" location="Ｈ１９．１．１!A1" display="平成１９年　１月　１日現在"/>
    <hyperlink ref="G31:I31" location="Ｈ１９．２．１!A1" display="平成１９年　２月　１日現在"/>
    <hyperlink ref="G32:I32" location="'Ｈ１９．３．１ '!A1" display="平成１９年　３月　１日現在"/>
    <hyperlink ref="G33:I33" location="'Ｈ１９．４．１ '!A1" display="平成１９年　４月　１日現在"/>
    <hyperlink ref="G34:I34" location="Ｈ１９．５．１!A1" display="平成１９年　５月　１日現在"/>
    <hyperlink ref="G35:I35" location="Ｈ１９．６．１!A1" display="平成１９年　６月　１日現在"/>
    <hyperlink ref="G36:I36" location="'Ｈ１９．７．１ '!A1" display="平成１９年　７月　１日現在"/>
    <hyperlink ref="G37:I38" location="Ｈ１９．７．１!A1" display="平成１９年　７月　１日現在"/>
    <hyperlink ref="G37:I37" location="Ｈ１９．８．１!A1" display="平成１９年　８月　１日現在"/>
    <hyperlink ref="G38:I38" location="Ｈ１９．９．１!A1" display="平成１９年　９月　１日現在"/>
    <hyperlink ref="G39:I39" location="Ｈ１９．１０．１!A1" display="平成１９年　１０月　１日現在"/>
    <hyperlink ref="G40:I40" location="'Ｈ１９．１１．１ '!A1" display="平成１９年１１月　１日現在"/>
    <hyperlink ref="G41:I41" location="Ｈ１９．１２．１!A1" display="平成１９年１２月　１日現在"/>
    <hyperlink ref="C31:E31" location="Ｈ２０．２．１!A1" display="平成２０年　２月　１日現在"/>
    <hyperlink ref="C32:E32" location="Ｈ２０．３．１!A1" display="平成２０年　２月　２日現在"/>
    <hyperlink ref="C33:E33" location="Ｈ２０．４．１!A1" display="平成２０年　４月　１日現在"/>
    <hyperlink ref="C34:E34" location="Ｈ２０．５．1!Print_Area" display="平成２０年　５月　１日現在"/>
    <hyperlink ref="C35:E35" location="Ｈ２０．６．1!Print_Area" display="平成２０年　６月　１日現在"/>
    <hyperlink ref="C36:E36" location="Ｈ２０．７．1!Print_Area" display="平成２０年　６月　２日現在"/>
    <hyperlink ref="C37:E37" location="Ｈ２０．８．1!Print_Area" display="平成２０年　８月　１日現在"/>
    <hyperlink ref="C38:E38" location="Ｈ２０．９．1!Print_Area" display="平成２０年　８月　２日現在"/>
    <hyperlink ref="C39:E39" location="'Ｈ２０．１０．1 '!Print_Area" display="平成２０年　９月　２日現在"/>
    <hyperlink ref="C40:E40" location="'Ｈ２０．１1．1 '!A1" display="平成２０年１０月　２日現在"/>
    <hyperlink ref="C41:E41" location="'Ｈ２０．１２．1 '!A1" display="平成２０年１１月　２日現在"/>
    <hyperlink ref="C30:E30" location="Ｈ２０．１．１!A1" display="平成２０年　１月　１日現在"/>
    <hyperlink ref="C17:E17" location="'Ｈ２1．１．1 '!Print_Area" display="平成２０年１２月　２日現在"/>
    <hyperlink ref="C18:E18" location="Ｈ２１．２．1!Print_Area" display="平成２1年 １月　２日現在"/>
    <hyperlink ref="C19:E19" location="'Ｈ２１．３．1 '!Print_Area" display="平成２1年 ２月　２日現在"/>
    <hyperlink ref="C20:E20" location="'Ｈ２１．４．1  '!Print_Area" display="平成２1年 ４月　１日現在"/>
    <hyperlink ref="C21:E21" location="H２１．５．１!Print_Area" display="平成２1年 ４月　２日現在"/>
    <hyperlink ref="C22:E22" location="H２１．６．１!Print_Area" display="平成２1年 ６月　１日現在"/>
    <hyperlink ref="C23:E23" location="'H２１．７．１ '!Print_Area" display="平成２1年 ７月　１日現在"/>
    <hyperlink ref="C24:E24" location="'H２１．８．１ '!Print_Area" display="平成２1年 ８月　１日現在"/>
    <hyperlink ref="C25:E25" location="'H２１．８．１ '!Print_Area" display="平成２1年 ８月　１日現在"/>
    <hyperlink ref="C26:E26" location="'H２１．１０．１ '!A1" display="平成２1年 １０月　１日現在"/>
    <hyperlink ref="C27:E27" location="H２１．１１．１!A1" display="平成２1年 １１月　１日現在"/>
    <hyperlink ref="C28:E28" location="H２１．１２．１!A1" display="平成２1年 １１月　２日現在"/>
    <hyperlink ref="G17:I17" location="'H２２．１．１ '!A1" display="平成２1年 １２月　２日現在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125" style="8" customWidth="1"/>
    <col min="2" max="4" width="8.00390625" style="8" customWidth="1"/>
    <col min="5" max="5" width="8.125" style="8" customWidth="1"/>
    <col min="6" max="8" width="8.00390625" style="8" customWidth="1"/>
    <col min="9" max="9" width="8.125" style="8" customWidth="1"/>
    <col min="10" max="12" width="8.00390625" style="8" customWidth="1"/>
    <col min="13" max="13" width="8.125" style="8" customWidth="1"/>
    <col min="14" max="16" width="8.00390625" style="8" customWidth="1"/>
    <col min="17" max="16384" width="9.00390625" style="8" customWidth="1"/>
  </cols>
  <sheetData>
    <row r="1" spans="1:16" ht="15" customHeight="1">
      <c r="A1" s="32" t="s">
        <v>18</v>
      </c>
      <c r="B1" s="53" t="s">
        <v>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7"/>
      <c r="N1" s="7"/>
      <c r="O1" s="7"/>
      <c r="P1" s="7"/>
    </row>
    <row r="2" spans="1:16" ht="15" customHeight="1">
      <c r="A2" s="9"/>
      <c r="B2" s="10"/>
      <c r="C2" s="10"/>
      <c r="D2" s="10"/>
      <c r="E2" s="10"/>
      <c r="F2" s="10"/>
      <c r="G2" s="10"/>
      <c r="H2" s="10"/>
      <c r="I2" s="9"/>
      <c r="J2" s="9"/>
      <c r="K2" s="9"/>
      <c r="L2" s="11" t="s">
        <v>21</v>
      </c>
      <c r="M2" s="7"/>
      <c r="N2" s="7"/>
      <c r="O2" s="7"/>
      <c r="P2" s="7"/>
    </row>
    <row r="3" spans="1:16" ht="15" customHeight="1">
      <c r="A3" s="18" t="s">
        <v>12</v>
      </c>
      <c r="B3" s="18" t="s">
        <v>13</v>
      </c>
      <c r="C3" s="18" t="s">
        <v>0</v>
      </c>
      <c r="D3" s="28" t="s">
        <v>1</v>
      </c>
      <c r="E3" s="20" t="s">
        <v>12</v>
      </c>
      <c r="F3" s="18" t="s">
        <v>13</v>
      </c>
      <c r="G3" s="18" t="s">
        <v>0</v>
      </c>
      <c r="H3" s="28" t="s">
        <v>1</v>
      </c>
      <c r="I3" s="20" t="s">
        <v>12</v>
      </c>
      <c r="J3" s="18" t="s">
        <v>13</v>
      </c>
      <c r="K3" s="18" t="s">
        <v>0</v>
      </c>
      <c r="L3" s="18" t="s">
        <v>1</v>
      </c>
      <c r="M3" s="7"/>
      <c r="N3" s="7"/>
      <c r="O3" s="7"/>
      <c r="P3" s="7"/>
    </row>
    <row r="4" spans="1:16" ht="15" customHeight="1">
      <c r="A4" s="12">
        <v>0</v>
      </c>
      <c r="B4" s="13">
        <f aca="true" t="shared" si="0" ref="B4:B45">C4+D4</f>
        <v>1036</v>
      </c>
      <c r="C4" s="13">
        <v>517</v>
      </c>
      <c r="D4" s="14">
        <v>519</v>
      </c>
      <c r="E4" s="15">
        <v>35</v>
      </c>
      <c r="F4" s="13">
        <f aca="true" t="shared" si="1" ref="F4:F45">G4+H4</f>
        <v>1957</v>
      </c>
      <c r="G4" s="13">
        <v>1038</v>
      </c>
      <c r="H4" s="14">
        <v>919</v>
      </c>
      <c r="I4" s="15">
        <v>70</v>
      </c>
      <c r="J4" s="13">
        <f aca="true" t="shared" si="2" ref="J4:J50">K4+L4</f>
        <v>2056</v>
      </c>
      <c r="K4" s="13">
        <v>1079</v>
      </c>
      <c r="L4" s="16">
        <v>977</v>
      </c>
      <c r="M4" s="7"/>
      <c r="N4" s="7"/>
      <c r="O4" s="7"/>
      <c r="P4" s="7"/>
    </row>
    <row r="5" spans="1:16" ht="15" customHeight="1">
      <c r="A5" s="17">
        <v>1</v>
      </c>
      <c r="B5" s="13">
        <f t="shared" si="0"/>
        <v>1133</v>
      </c>
      <c r="C5" s="13">
        <v>575</v>
      </c>
      <c r="D5" s="14">
        <v>558</v>
      </c>
      <c r="E5" s="15">
        <v>36</v>
      </c>
      <c r="F5" s="13">
        <f t="shared" si="1"/>
        <v>2134</v>
      </c>
      <c r="G5" s="13">
        <v>1141</v>
      </c>
      <c r="H5" s="14">
        <v>993</v>
      </c>
      <c r="I5" s="15">
        <v>71</v>
      </c>
      <c r="J5" s="13">
        <f t="shared" si="2"/>
        <v>1877</v>
      </c>
      <c r="K5" s="13">
        <v>956</v>
      </c>
      <c r="L5" s="16">
        <v>921</v>
      </c>
      <c r="M5" s="7"/>
      <c r="N5" s="7"/>
      <c r="O5" s="7"/>
      <c r="P5" s="7"/>
    </row>
    <row r="6" spans="1:16" ht="15" customHeight="1">
      <c r="A6" s="17">
        <v>2</v>
      </c>
      <c r="B6" s="13">
        <f t="shared" si="0"/>
        <v>1145</v>
      </c>
      <c r="C6" s="13">
        <v>592</v>
      </c>
      <c r="D6" s="14">
        <v>553</v>
      </c>
      <c r="E6" s="15">
        <v>37</v>
      </c>
      <c r="F6" s="13">
        <f t="shared" si="1"/>
        <v>2266</v>
      </c>
      <c r="G6" s="13">
        <v>1238</v>
      </c>
      <c r="H6" s="14">
        <v>1028</v>
      </c>
      <c r="I6" s="15">
        <v>72</v>
      </c>
      <c r="J6" s="13">
        <f t="shared" si="2"/>
        <v>1579</v>
      </c>
      <c r="K6" s="13">
        <v>802</v>
      </c>
      <c r="L6" s="16">
        <v>777</v>
      </c>
      <c r="M6" s="7"/>
      <c r="N6" s="7"/>
      <c r="O6" s="7"/>
      <c r="P6" s="7"/>
    </row>
    <row r="7" spans="1:16" ht="15" customHeight="1">
      <c r="A7" s="17">
        <v>3</v>
      </c>
      <c r="B7" s="13">
        <f t="shared" si="0"/>
        <v>1211</v>
      </c>
      <c r="C7" s="13">
        <v>612</v>
      </c>
      <c r="D7" s="14">
        <v>599</v>
      </c>
      <c r="E7" s="15">
        <v>38</v>
      </c>
      <c r="F7" s="13">
        <f t="shared" si="1"/>
        <v>2280</v>
      </c>
      <c r="G7" s="13">
        <v>1245</v>
      </c>
      <c r="H7" s="14">
        <v>1035</v>
      </c>
      <c r="I7" s="15">
        <v>73</v>
      </c>
      <c r="J7" s="13">
        <f t="shared" si="2"/>
        <v>1359</v>
      </c>
      <c r="K7" s="13">
        <v>670</v>
      </c>
      <c r="L7" s="16">
        <v>689</v>
      </c>
      <c r="M7" s="7"/>
      <c r="N7" s="7"/>
      <c r="O7" s="7"/>
      <c r="P7" s="7"/>
    </row>
    <row r="8" spans="1:16" ht="15" customHeight="1">
      <c r="A8" s="17">
        <v>4</v>
      </c>
      <c r="B8" s="13">
        <f t="shared" si="0"/>
        <v>1200</v>
      </c>
      <c r="C8" s="13">
        <v>587</v>
      </c>
      <c r="D8" s="14">
        <v>613</v>
      </c>
      <c r="E8" s="15">
        <v>39</v>
      </c>
      <c r="F8" s="30">
        <f t="shared" si="1"/>
        <v>2437</v>
      </c>
      <c r="G8" s="13">
        <v>1319</v>
      </c>
      <c r="H8" s="14">
        <v>1118</v>
      </c>
      <c r="I8" s="15">
        <v>74</v>
      </c>
      <c r="J8" s="13">
        <f t="shared" si="2"/>
        <v>1353</v>
      </c>
      <c r="K8" s="13">
        <v>690</v>
      </c>
      <c r="L8" s="16">
        <v>663</v>
      </c>
      <c r="M8" s="7"/>
      <c r="N8" s="7"/>
      <c r="O8" s="7"/>
      <c r="P8" s="7"/>
    </row>
    <row r="9" spans="1:16" ht="15" customHeight="1">
      <c r="A9" s="18" t="s">
        <v>22</v>
      </c>
      <c r="B9" s="19">
        <f t="shared" si="0"/>
        <v>5725</v>
      </c>
      <c r="C9" s="19">
        <f>SUM(C4:C8)</f>
        <v>2883</v>
      </c>
      <c r="D9" s="19">
        <f>SUM(D4:D8)</f>
        <v>2842</v>
      </c>
      <c r="E9" s="20" t="s">
        <v>23</v>
      </c>
      <c r="F9" s="19">
        <f t="shared" si="1"/>
        <v>11074</v>
      </c>
      <c r="G9" s="19">
        <f>SUM(G4:G8)</f>
        <v>5981</v>
      </c>
      <c r="H9" s="21">
        <f>SUM(H4:H8)</f>
        <v>5093</v>
      </c>
      <c r="I9" s="20" t="s">
        <v>24</v>
      </c>
      <c r="J9" s="19">
        <f t="shared" si="2"/>
        <v>8224</v>
      </c>
      <c r="K9" s="19">
        <f>SUM(K4:K8)</f>
        <v>4197</v>
      </c>
      <c r="L9" s="22">
        <f>SUM(L4:L8)</f>
        <v>4027</v>
      </c>
      <c r="M9" s="7"/>
      <c r="N9" s="7"/>
      <c r="O9" s="7"/>
      <c r="P9" s="7"/>
    </row>
    <row r="10" spans="1:16" ht="15" customHeight="1">
      <c r="A10" s="17">
        <v>5</v>
      </c>
      <c r="B10" s="13">
        <f t="shared" si="0"/>
        <v>1142</v>
      </c>
      <c r="C10" s="13">
        <v>583</v>
      </c>
      <c r="D10" s="14">
        <v>559</v>
      </c>
      <c r="E10" s="15">
        <v>40</v>
      </c>
      <c r="F10" s="13">
        <f t="shared" si="1"/>
        <v>2271</v>
      </c>
      <c r="G10" s="13">
        <v>1236</v>
      </c>
      <c r="H10" s="14">
        <v>1035</v>
      </c>
      <c r="I10" s="15">
        <v>75</v>
      </c>
      <c r="J10" s="13">
        <f t="shared" si="2"/>
        <v>1205</v>
      </c>
      <c r="K10" s="13">
        <v>613</v>
      </c>
      <c r="L10" s="16">
        <v>592</v>
      </c>
      <c r="M10" s="7"/>
      <c r="N10" s="7"/>
      <c r="O10" s="7"/>
      <c r="P10" s="7"/>
    </row>
    <row r="11" spans="1:16" ht="15" customHeight="1">
      <c r="A11" s="17">
        <v>6</v>
      </c>
      <c r="B11" s="13">
        <f t="shared" si="0"/>
        <v>1082</v>
      </c>
      <c r="C11" s="13">
        <v>547</v>
      </c>
      <c r="D11" s="14">
        <v>535</v>
      </c>
      <c r="E11" s="15">
        <v>41</v>
      </c>
      <c r="F11" s="13">
        <f t="shared" si="1"/>
        <v>2290</v>
      </c>
      <c r="G11" s="13">
        <v>1236</v>
      </c>
      <c r="H11" s="14">
        <v>1054</v>
      </c>
      <c r="I11" s="15">
        <v>76</v>
      </c>
      <c r="J11" s="13">
        <f t="shared" si="2"/>
        <v>1138</v>
      </c>
      <c r="K11" s="13">
        <v>570</v>
      </c>
      <c r="L11" s="16">
        <v>568</v>
      </c>
      <c r="M11" s="7"/>
      <c r="N11" s="7"/>
      <c r="O11" s="7"/>
      <c r="P11" s="7"/>
    </row>
    <row r="12" spans="1:16" ht="15" customHeight="1">
      <c r="A12" s="17">
        <v>7</v>
      </c>
      <c r="B12" s="13">
        <f t="shared" si="0"/>
        <v>1172</v>
      </c>
      <c r="C12" s="13">
        <v>619</v>
      </c>
      <c r="D12" s="14">
        <v>553</v>
      </c>
      <c r="E12" s="15">
        <v>42</v>
      </c>
      <c r="F12" s="13">
        <f t="shared" si="1"/>
        <v>2073</v>
      </c>
      <c r="G12" s="13">
        <v>1116</v>
      </c>
      <c r="H12" s="14">
        <v>957</v>
      </c>
      <c r="I12" s="15">
        <v>77</v>
      </c>
      <c r="J12" s="13">
        <f t="shared" si="2"/>
        <v>973</v>
      </c>
      <c r="K12" s="13">
        <v>473</v>
      </c>
      <c r="L12" s="16">
        <v>500</v>
      </c>
      <c r="M12" s="7"/>
      <c r="N12" s="7"/>
      <c r="O12" s="7"/>
      <c r="P12" s="7"/>
    </row>
    <row r="13" spans="1:16" ht="15" customHeight="1">
      <c r="A13" s="17">
        <v>8</v>
      </c>
      <c r="B13" s="13">
        <f t="shared" si="0"/>
        <v>1110</v>
      </c>
      <c r="C13" s="13">
        <v>550</v>
      </c>
      <c r="D13" s="14">
        <v>560</v>
      </c>
      <c r="E13" s="15">
        <v>43</v>
      </c>
      <c r="F13" s="13">
        <f t="shared" si="1"/>
        <v>1975</v>
      </c>
      <c r="G13" s="13">
        <v>1053</v>
      </c>
      <c r="H13" s="14">
        <v>922</v>
      </c>
      <c r="I13" s="15">
        <v>78</v>
      </c>
      <c r="J13" s="13">
        <f t="shared" si="2"/>
        <v>858</v>
      </c>
      <c r="K13" s="13">
        <v>407</v>
      </c>
      <c r="L13" s="16">
        <v>451</v>
      </c>
      <c r="M13" s="7"/>
      <c r="N13" s="7"/>
      <c r="O13" s="7"/>
      <c r="P13" s="7"/>
    </row>
    <row r="14" spans="1:16" ht="15" customHeight="1">
      <c r="A14" s="17">
        <v>9</v>
      </c>
      <c r="B14" s="13">
        <f t="shared" si="0"/>
        <v>1133</v>
      </c>
      <c r="C14" s="13">
        <v>575</v>
      </c>
      <c r="D14" s="14">
        <v>558</v>
      </c>
      <c r="E14" s="15">
        <v>44</v>
      </c>
      <c r="F14" s="13">
        <f t="shared" si="1"/>
        <v>1950</v>
      </c>
      <c r="G14" s="13">
        <v>1032</v>
      </c>
      <c r="H14" s="14">
        <v>918</v>
      </c>
      <c r="I14" s="15">
        <v>79</v>
      </c>
      <c r="J14" s="13">
        <f t="shared" si="2"/>
        <v>746</v>
      </c>
      <c r="K14" s="13">
        <v>355</v>
      </c>
      <c r="L14" s="16">
        <v>391</v>
      </c>
      <c r="M14" s="7"/>
      <c r="N14" s="7"/>
      <c r="O14" s="7"/>
      <c r="P14" s="7"/>
    </row>
    <row r="15" spans="1:16" ht="15" customHeight="1">
      <c r="A15" s="18" t="s">
        <v>25</v>
      </c>
      <c r="B15" s="19">
        <f t="shared" si="0"/>
        <v>5639</v>
      </c>
      <c r="C15" s="19">
        <f>SUM(C10:C14)</f>
        <v>2874</v>
      </c>
      <c r="D15" s="19">
        <f>SUM(D10:D14)</f>
        <v>2765</v>
      </c>
      <c r="E15" s="20" t="s">
        <v>26</v>
      </c>
      <c r="F15" s="19">
        <f t="shared" si="1"/>
        <v>10559</v>
      </c>
      <c r="G15" s="19">
        <f>SUM(G10:G14)</f>
        <v>5673</v>
      </c>
      <c r="H15" s="21">
        <f>SUM(H10:H14)</f>
        <v>4886</v>
      </c>
      <c r="I15" s="20" t="s">
        <v>27</v>
      </c>
      <c r="J15" s="19">
        <f t="shared" si="2"/>
        <v>4920</v>
      </c>
      <c r="K15" s="19">
        <f>SUM(K10:K14)</f>
        <v>2418</v>
      </c>
      <c r="L15" s="22">
        <f>SUM(L10:L14)</f>
        <v>2502</v>
      </c>
      <c r="M15" s="7"/>
      <c r="N15" s="7"/>
      <c r="O15" s="7"/>
      <c r="P15" s="7"/>
    </row>
    <row r="16" spans="1:16" ht="15" customHeight="1">
      <c r="A16" s="17">
        <v>10</v>
      </c>
      <c r="B16" s="13">
        <f t="shared" si="0"/>
        <v>1194</v>
      </c>
      <c r="C16" s="13">
        <v>618</v>
      </c>
      <c r="D16" s="14">
        <v>576</v>
      </c>
      <c r="E16" s="15">
        <v>45</v>
      </c>
      <c r="F16" s="13">
        <f t="shared" si="1"/>
        <v>1731</v>
      </c>
      <c r="G16" s="13">
        <v>924</v>
      </c>
      <c r="H16" s="14">
        <v>807</v>
      </c>
      <c r="I16" s="23">
        <v>80</v>
      </c>
      <c r="J16" s="24">
        <f t="shared" si="2"/>
        <v>672</v>
      </c>
      <c r="K16" s="24">
        <v>293</v>
      </c>
      <c r="L16" s="25">
        <v>379</v>
      </c>
      <c r="M16" s="7"/>
      <c r="N16" s="7"/>
      <c r="O16" s="7"/>
      <c r="P16" s="7"/>
    </row>
    <row r="17" spans="1:16" ht="15" customHeight="1">
      <c r="A17" s="17">
        <v>11</v>
      </c>
      <c r="B17" s="13">
        <f t="shared" si="0"/>
        <v>1124</v>
      </c>
      <c r="C17" s="13">
        <v>568</v>
      </c>
      <c r="D17" s="14">
        <v>556</v>
      </c>
      <c r="E17" s="15">
        <v>46</v>
      </c>
      <c r="F17" s="13">
        <f t="shared" si="1"/>
        <v>1626</v>
      </c>
      <c r="G17" s="13">
        <v>864</v>
      </c>
      <c r="H17" s="14">
        <v>762</v>
      </c>
      <c r="I17" s="15">
        <v>81</v>
      </c>
      <c r="J17" s="13">
        <f t="shared" si="2"/>
        <v>539</v>
      </c>
      <c r="K17" s="13">
        <v>237</v>
      </c>
      <c r="L17" s="16">
        <v>302</v>
      </c>
      <c r="M17" s="7"/>
      <c r="N17" s="7"/>
      <c r="O17" s="7"/>
      <c r="P17" s="7"/>
    </row>
    <row r="18" spans="1:16" ht="15" customHeight="1">
      <c r="A18" s="17">
        <v>12</v>
      </c>
      <c r="B18" s="13">
        <f t="shared" si="0"/>
        <v>1220</v>
      </c>
      <c r="C18" s="13">
        <v>656</v>
      </c>
      <c r="D18" s="14">
        <v>564</v>
      </c>
      <c r="E18" s="15">
        <v>47</v>
      </c>
      <c r="F18" s="13">
        <f t="shared" si="1"/>
        <v>1698</v>
      </c>
      <c r="G18" s="13">
        <v>887</v>
      </c>
      <c r="H18" s="14">
        <v>811</v>
      </c>
      <c r="I18" s="15">
        <v>82</v>
      </c>
      <c r="J18" s="13">
        <f t="shared" si="2"/>
        <v>478</v>
      </c>
      <c r="K18" s="13">
        <v>207</v>
      </c>
      <c r="L18" s="16">
        <v>271</v>
      </c>
      <c r="M18" s="7"/>
      <c r="N18" s="7"/>
      <c r="O18" s="7"/>
      <c r="P18" s="7"/>
    </row>
    <row r="19" spans="1:16" ht="15" customHeight="1">
      <c r="A19" s="17">
        <v>13</v>
      </c>
      <c r="B19" s="13">
        <f t="shared" si="0"/>
        <v>1123</v>
      </c>
      <c r="C19" s="13">
        <v>591</v>
      </c>
      <c r="D19" s="14">
        <v>532</v>
      </c>
      <c r="E19" s="15">
        <v>48</v>
      </c>
      <c r="F19" s="13">
        <f t="shared" si="1"/>
        <v>1494</v>
      </c>
      <c r="G19" s="13">
        <v>782</v>
      </c>
      <c r="H19" s="14">
        <v>712</v>
      </c>
      <c r="I19" s="15">
        <v>83</v>
      </c>
      <c r="J19" s="13">
        <f t="shared" si="2"/>
        <v>423</v>
      </c>
      <c r="K19" s="13">
        <v>188</v>
      </c>
      <c r="L19" s="16">
        <v>235</v>
      </c>
      <c r="M19" s="7"/>
      <c r="N19" s="7"/>
      <c r="O19" s="7"/>
      <c r="P19" s="7"/>
    </row>
    <row r="20" spans="1:16" ht="15" customHeight="1">
      <c r="A20" s="17">
        <v>14</v>
      </c>
      <c r="B20" s="13">
        <f t="shared" si="0"/>
        <v>1196</v>
      </c>
      <c r="C20" s="13">
        <v>623</v>
      </c>
      <c r="D20" s="14">
        <v>573</v>
      </c>
      <c r="E20" s="15">
        <v>49</v>
      </c>
      <c r="F20" s="13">
        <f t="shared" si="1"/>
        <v>1560</v>
      </c>
      <c r="G20" s="13">
        <v>808</v>
      </c>
      <c r="H20" s="14">
        <v>752</v>
      </c>
      <c r="I20" s="15">
        <v>84</v>
      </c>
      <c r="J20" s="13">
        <f t="shared" si="2"/>
        <v>367</v>
      </c>
      <c r="K20" s="29">
        <v>144</v>
      </c>
      <c r="L20" s="16">
        <v>223</v>
      </c>
      <c r="M20" s="7"/>
      <c r="N20" s="7"/>
      <c r="O20" s="7"/>
      <c r="P20" s="7"/>
    </row>
    <row r="21" spans="1:16" ht="15" customHeight="1">
      <c r="A21" s="18" t="s">
        <v>28</v>
      </c>
      <c r="B21" s="19">
        <f t="shared" si="0"/>
        <v>5857</v>
      </c>
      <c r="C21" s="19">
        <f>SUM(C16:C20)</f>
        <v>3056</v>
      </c>
      <c r="D21" s="19">
        <f>SUM(D16:D20)</f>
        <v>2801</v>
      </c>
      <c r="E21" s="20" t="s">
        <v>29</v>
      </c>
      <c r="F21" s="19">
        <f t="shared" si="1"/>
        <v>8109</v>
      </c>
      <c r="G21" s="19">
        <f>SUM(G16:G20)</f>
        <v>4265</v>
      </c>
      <c r="H21" s="21">
        <f>SUM(H16:H20)</f>
        <v>3844</v>
      </c>
      <c r="I21" s="20" t="s">
        <v>30</v>
      </c>
      <c r="J21" s="19">
        <f t="shared" si="2"/>
        <v>2479</v>
      </c>
      <c r="K21" s="19">
        <f>SUM(K16:K20)</f>
        <v>1069</v>
      </c>
      <c r="L21" s="22">
        <f>SUM(L16:L20)</f>
        <v>1410</v>
      </c>
      <c r="M21" s="7"/>
      <c r="N21" s="7"/>
      <c r="O21" s="7"/>
      <c r="P21" s="7"/>
    </row>
    <row r="22" spans="1:16" ht="15" customHeight="1">
      <c r="A22" s="17">
        <v>15</v>
      </c>
      <c r="B22" s="13">
        <f t="shared" si="0"/>
        <v>1217</v>
      </c>
      <c r="C22" s="13">
        <v>605</v>
      </c>
      <c r="D22" s="14">
        <v>612</v>
      </c>
      <c r="E22" s="15">
        <v>50</v>
      </c>
      <c r="F22" s="13">
        <f t="shared" si="1"/>
        <v>1383</v>
      </c>
      <c r="G22" s="13">
        <v>691</v>
      </c>
      <c r="H22" s="14">
        <v>692</v>
      </c>
      <c r="I22" s="15">
        <v>85</v>
      </c>
      <c r="J22" s="13">
        <f t="shared" si="2"/>
        <v>314</v>
      </c>
      <c r="K22" s="13">
        <v>114</v>
      </c>
      <c r="L22" s="16">
        <v>200</v>
      </c>
      <c r="M22" s="7"/>
      <c r="N22" s="7"/>
      <c r="O22" s="7"/>
      <c r="P22" s="7"/>
    </row>
    <row r="23" spans="1:16" ht="15" customHeight="1">
      <c r="A23" s="17">
        <v>16</v>
      </c>
      <c r="B23" s="13">
        <f t="shared" si="0"/>
        <v>1225</v>
      </c>
      <c r="C23" s="13">
        <v>638</v>
      </c>
      <c r="D23" s="14">
        <v>587</v>
      </c>
      <c r="E23" s="15">
        <v>51</v>
      </c>
      <c r="F23" s="13">
        <f t="shared" si="1"/>
        <v>1421</v>
      </c>
      <c r="G23" s="13">
        <v>739</v>
      </c>
      <c r="H23" s="14">
        <v>682</v>
      </c>
      <c r="I23" s="15">
        <v>86</v>
      </c>
      <c r="J23" s="13">
        <f t="shared" si="2"/>
        <v>329</v>
      </c>
      <c r="K23" s="13">
        <v>106</v>
      </c>
      <c r="L23" s="16">
        <v>223</v>
      </c>
      <c r="M23" s="7"/>
      <c r="N23" s="7"/>
      <c r="O23" s="7"/>
      <c r="P23" s="7"/>
    </row>
    <row r="24" spans="1:16" ht="15" customHeight="1">
      <c r="A24" s="17">
        <v>17</v>
      </c>
      <c r="B24" s="13">
        <f t="shared" si="0"/>
        <v>1204</v>
      </c>
      <c r="C24" s="13">
        <v>593</v>
      </c>
      <c r="D24" s="14">
        <v>611</v>
      </c>
      <c r="E24" s="15">
        <v>52</v>
      </c>
      <c r="F24" s="13">
        <f t="shared" si="1"/>
        <v>1425</v>
      </c>
      <c r="G24" s="13">
        <v>677</v>
      </c>
      <c r="H24" s="14">
        <v>748</v>
      </c>
      <c r="I24" s="15">
        <v>87</v>
      </c>
      <c r="J24" s="13">
        <f t="shared" si="2"/>
        <v>232</v>
      </c>
      <c r="K24" s="13">
        <v>64</v>
      </c>
      <c r="L24" s="16">
        <v>168</v>
      </c>
      <c r="M24" s="7"/>
      <c r="N24" s="7"/>
      <c r="O24" s="7"/>
      <c r="P24" s="7"/>
    </row>
    <row r="25" spans="1:16" ht="15" customHeight="1">
      <c r="A25" s="17">
        <v>18</v>
      </c>
      <c r="B25" s="13">
        <f t="shared" si="0"/>
        <v>1212</v>
      </c>
      <c r="C25" s="13">
        <v>609</v>
      </c>
      <c r="D25" s="14">
        <v>603</v>
      </c>
      <c r="E25" s="15">
        <v>53</v>
      </c>
      <c r="F25" s="13">
        <f t="shared" si="1"/>
        <v>1545</v>
      </c>
      <c r="G25" s="13">
        <v>784</v>
      </c>
      <c r="H25" s="14">
        <v>761</v>
      </c>
      <c r="I25" s="15">
        <v>88</v>
      </c>
      <c r="J25" s="13">
        <f t="shared" si="2"/>
        <v>206</v>
      </c>
      <c r="K25" s="13">
        <v>66</v>
      </c>
      <c r="L25" s="16">
        <v>140</v>
      </c>
      <c r="M25" s="7"/>
      <c r="N25" s="7"/>
      <c r="O25" s="7"/>
      <c r="P25" s="7"/>
    </row>
    <row r="26" spans="1:16" ht="15" customHeight="1">
      <c r="A26" s="17">
        <v>19</v>
      </c>
      <c r="B26" s="13">
        <f t="shared" si="0"/>
        <v>1267</v>
      </c>
      <c r="C26" s="13">
        <v>650</v>
      </c>
      <c r="D26" s="14">
        <v>617</v>
      </c>
      <c r="E26" s="15">
        <v>54</v>
      </c>
      <c r="F26" s="13">
        <f t="shared" si="1"/>
        <v>1532</v>
      </c>
      <c r="G26" s="13">
        <v>763</v>
      </c>
      <c r="H26" s="14">
        <v>769</v>
      </c>
      <c r="I26" s="15">
        <v>89</v>
      </c>
      <c r="J26" s="13">
        <f t="shared" si="2"/>
        <v>171</v>
      </c>
      <c r="K26" s="13">
        <v>44</v>
      </c>
      <c r="L26" s="16">
        <v>127</v>
      </c>
      <c r="M26" s="7"/>
      <c r="N26" s="7"/>
      <c r="O26" s="7"/>
      <c r="P26" s="7"/>
    </row>
    <row r="27" spans="1:16" ht="15" customHeight="1">
      <c r="A27" s="18" t="s">
        <v>31</v>
      </c>
      <c r="B27" s="19">
        <f t="shared" si="0"/>
        <v>6125</v>
      </c>
      <c r="C27" s="19">
        <f>SUM(C22:C26)</f>
        <v>3095</v>
      </c>
      <c r="D27" s="21">
        <f>SUM(D22:D26)</f>
        <v>3030</v>
      </c>
      <c r="E27" s="20" t="s">
        <v>32</v>
      </c>
      <c r="F27" s="19">
        <f t="shared" si="1"/>
        <v>7306</v>
      </c>
      <c r="G27" s="19">
        <f>SUM(G22:G26)</f>
        <v>3654</v>
      </c>
      <c r="H27" s="21">
        <f>SUM(H22:H26)</f>
        <v>3652</v>
      </c>
      <c r="I27" s="20" t="s">
        <v>33</v>
      </c>
      <c r="J27" s="19">
        <f t="shared" si="2"/>
        <v>1252</v>
      </c>
      <c r="K27" s="19">
        <f>SUM(K22:K26)</f>
        <v>394</v>
      </c>
      <c r="L27" s="22">
        <f>SUM(L22:L26)</f>
        <v>858</v>
      </c>
      <c r="M27" s="7"/>
      <c r="N27" s="7"/>
      <c r="O27" s="7"/>
      <c r="P27" s="7"/>
    </row>
    <row r="28" spans="1:16" ht="15" customHeight="1">
      <c r="A28" s="17">
        <v>20</v>
      </c>
      <c r="B28" s="13">
        <f t="shared" si="0"/>
        <v>1344</v>
      </c>
      <c r="C28" s="13">
        <v>708</v>
      </c>
      <c r="D28" s="14">
        <v>636</v>
      </c>
      <c r="E28" s="15">
        <v>55</v>
      </c>
      <c r="F28" s="13">
        <f t="shared" si="1"/>
        <v>1536</v>
      </c>
      <c r="G28" s="13">
        <v>783</v>
      </c>
      <c r="H28" s="14">
        <v>753</v>
      </c>
      <c r="I28" s="15">
        <v>90</v>
      </c>
      <c r="J28" s="13">
        <f t="shared" si="2"/>
        <v>152</v>
      </c>
      <c r="K28" s="13">
        <v>36</v>
      </c>
      <c r="L28" s="25">
        <v>116</v>
      </c>
      <c r="M28" s="7"/>
      <c r="N28" s="7"/>
      <c r="O28" s="7"/>
      <c r="P28" s="7"/>
    </row>
    <row r="29" spans="1:16" ht="15" customHeight="1">
      <c r="A29" s="17">
        <v>21</v>
      </c>
      <c r="B29" s="13">
        <f t="shared" si="0"/>
        <v>1312</v>
      </c>
      <c r="C29" s="13">
        <v>689</v>
      </c>
      <c r="D29" s="14">
        <v>623</v>
      </c>
      <c r="E29" s="15">
        <v>56</v>
      </c>
      <c r="F29" s="13">
        <f t="shared" si="1"/>
        <v>1588</v>
      </c>
      <c r="G29" s="13">
        <v>775</v>
      </c>
      <c r="H29" s="14">
        <v>813</v>
      </c>
      <c r="I29" s="15">
        <v>91</v>
      </c>
      <c r="J29" s="13">
        <f t="shared" si="2"/>
        <v>132</v>
      </c>
      <c r="K29" s="13">
        <v>34</v>
      </c>
      <c r="L29" s="16">
        <v>98</v>
      </c>
      <c r="M29" s="7"/>
      <c r="N29" s="7"/>
      <c r="O29" s="7"/>
      <c r="P29" s="7"/>
    </row>
    <row r="30" spans="1:16" ht="15" customHeight="1">
      <c r="A30" s="17">
        <v>22</v>
      </c>
      <c r="B30" s="13">
        <f t="shared" si="0"/>
        <v>1352</v>
      </c>
      <c r="C30" s="13">
        <v>680</v>
      </c>
      <c r="D30" s="14">
        <v>672</v>
      </c>
      <c r="E30" s="15">
        <v>57</v>
      </c>
      <c r="F30" s="13">
        <f t="shared" si="1"/>
        <v>1788</v>
      </c>
      <c r="G30" s="13">
        <v>895</v>
      </c>
      <c r="H30" s="14">
        <v>893</v>
      </c>
      <c r="I30" s="15">
        <v>92</v>
      </c>
      <c r="J30" s="13">
        <f t="shared" si="2"/>
        <v>96</v>
      </c>
      <c r="K30" s="13">
        <v>19</v>
      </c>
      <c r="L30" s="16">
        <v>77</v>
      </c>
      <c r="M30" s="7"/>
      <c r="N30" s="7"/>
      <c r="O30" s="7"/>
      <c r="P30" s="7"/>
    </row>
    <row r="31" spans="1:16" ht="15" customHeight="1">
      <c r="A31" s="17">
        <v>23</v>
      </c>
      <c r="B31" s="13">
        <f t="shared" si="0"/>
        <v>1449</v>
      </c>
      <c r="C31" s="13">
        <v>737</v>
      </c>
      <c r="D31" s="14">
        <v>712</v>
      </c>
      <c r="E31" s="15">
        <v>58</v>
      </c>
      <c r="F31" s="13">
        <f t="shared" si="1"/>
        <v>1747</v>
      </c>
      <c r="G31" s="13">
        <v>881</v>
      </c>
      <c r="H31" s="14">
        <v>866</v>
      </c>
      <c r="I31" s="15">
        <v>93</v>
      </c>
      <c r="J31" s="13">
        <f t="shared" si="2"/>
        <v>78</v>
      </c>
      <c r="K31" s="13">
        <v>13</v>
      </c>
      <c r="L31" s="16">
        <v>65</v>
      </c>
      <c r="M31" s="7"/>
      <c r="N31" s="7"/>
      <c r="O31" s="7"/>
      <c r="P31" s="7"/>
    </row>
    <row r="32" spans="1:16" ht="15" customHeight="1">
      <c r="A32" s="17">
        <v>24</v>
      </c>
      <c r="B32" s="13">
        <f t="shared" si="0"/>
        <v>1515</v>
      </c>
      <c r="C32" s="13">
        <v>782</v>
      </c>
      <c r="D32" s="14">
        <v>733</v>
      </c>
      <c r="E32" s="15">
        <v>59</v>
      </c>
      <c r="F32" s="13">
        <f t="shared" si="1"/>
        <v>1928</v>
      </c>
      <c r="G32" s="13">
        <v>980</v>
      </c>
      <c r="H32" s="14">
        <v>948</v>
      </c>
      <c r="I32" s="15">
        <v>94</v>
      </c>
      <c r="J32" s="13">
        <f t="shared" si="2"/>
        <v>61</v>
      </c>
      <c r="K32" s="13">
        <v>14</v>
      </c>
      <c r="L32" s="16">
        <v>47</v>
      </c>
      <c r="M32" s="7"/>
      <c r="N32" s="7"/>
      <c r="O32" s="7"/>
      <c r="P32" s="7"/>
    </row>
    <row r="33" spans="1:16" ht="15" customHeight="1">
      <c r="A33" s="18" t="s">
        <v>34</v>
      </c>
      <c r="B33" s="19">
        <f t="shared" si="0"/>
        <v>6972</v>
      </c>
      <c r="C33" s="19">
        <f>SUM(C28:C32)</f>
        <v>3596</v>
      </c>
      <c r="D33" s="21">
        <f>SUM(D28:D32)</f>
        <v>3376</v>
      </c>
      <c r="E33" s="20" t="s">
        <v>35</v>
      </c>
      <c r="F33" s="19">
        <f t="shared" si="1"/>
        <v>8587</v>
      </c>
      <c r="G33" s="19">
        <f>SUM(G28:G32)</f>
        <v>4314</v>
      </c>
      <c r="H33" s="21">
        <f>SUM(H28:H32)</f>
        <v>4273</v>
      </c>
      <c r="I33" s="20" t="s">
        <v>36</v>
      </c>
      <c r="J33" s="19">
        <f t="shared" si="2"/>
        <v>519</v>
      </c>
      <c r="K33" s="19">
        <f>SUM(K28:K32)</f>
        <v>116</v>
      </c>
      <c r="L33" s="22">
        <f>SUM(L28:L32)</f>
        <v>403</v>
      </c>
      <c r="M33" s="7"/>
      <c r="N33" s="7"/>
      <c r="O33" s="7"/>
      <c r="P33" s="7"/>
    </row>
    <row r="34" spans="1:16" ht="15" customHeight="1">
      <c r="A34" s="17">
        <v>25</v>
      </c>
      <c r="B34" s="13">
        <f t="shared" si="0"/>
        <v>1445</v>
      </c>
      <c r="C34" s="13">
        <v>723</v>
      </c>
      <c r="D34" s="14">
        <v>722</v>
      </c>
      <c r="E34" s="15">
        <v>60</v>
      </c>
      <c r="F34" s="13">
        <f t="shared" si="1"/>
        <v>2135</v>
      </c>
      <c r="G34" s="13">
        <v>1059</v>
      </c>
      <c r="H34" s="14">
        <v>1076</v>
      </c>
      <c r="I34" s="15">
        <v>95</v>
      </c>
      <c r="J34" s="13">
        <f t="shared" si="2"/>
        <v>49</v>
      </c>
      <c r="K34" s="13">
        <v>10</v>
      </c>
      <c r="L34" s="16">
        <v>39</v>
      </c>
      <c r="M34" s="7"/>
      <c r="N34" s="7"/>
      <c r="O34" s="7"/>
      <c r="P34" s="7"/>
    </row>
    <row r="35" spans="1:16" ht="15" customHeight="1">
      <c r="A35" s="17">
        <v>26</v>
      </c>
      <c r="B35" s="13">
        <f t="shared" si="0"/>
        <v>1568</v>
      </c>
      <c r="C35" s="13">
        <v>821</v>
      </c>
      <c r="D35" s="14">
        <v>747</v>
      </c>
      <c r="E35" s="15">
        <v>61</v>
      </c>
      <c r="F35" s="13">
        <f t="shared" si="1"/>
        <v>2321</v>
      </c>
      <c r="G35" s="13">
        <v>1146</v>
      </c>
      <c r="H35" s="14">
        <v>1175</v>
      </c>
      <c r="I35" s="15">
        <v>96</v>
      </c>
      <c r="J35" s="13">
        <f t="shared" si="2"/>
        <v>41</v>
      </c>
      <c r="K35" s="13">
        <v>9</v>
      </c>
      <c r="L35" s="16">
        <v>32</v>
      </c>
      <c r="M35" s="7"/>
      <c r="N35" s="7"/>
      <c r="O35" s="7"/>
      <c r="P35" s="7"/>
    </row>
    <row r="36" spans="1:16" ht="15" customHeight="1">
      <c r="A36" s="17">
        <v>27</v>
      </c>
      <c r="B36" s="13">
        <f t="shared" si="0"/>
        <v>1581</v>
      </c>
      <c r="C36" s="13">
        <v>812</v>
      </c>
      <c r="D36" s="14">
        <v>769</v>
      </c>
      <c r="E36" s="15">
        <v>62</v>
      </c>
      <c r="F36" s="13">
        <f t="shared" si="1"/>
        <v>2597</v>
      </c>
      <c r="G36" s="13">
        <v>1258</v>
      </c>
      <c r="H36" s="14">
        <v>1339</v>
      </c>
      <c r="I36" s="15">
        <v>97</v>
      </c>
      <c r="J36" s="13">
        <f t="shared" si="2"/>
        <v>33</v>
      </c>
      <c r="K36" s="13">
        <v>5</v>
      </c>
      <c r="L36" s="16">
        <v>28</v>
      </c>
      <c r="M36" s="7"/>
      <c r="N36" s="7"/>
      <c r="O36" s="7"/>
      <c r="P36" s="7"/>
    </row>
    <row r="37" spans="1:16" ht="15" customHeight="1">
      <c r="A37" s="17">
        <v>28</v>
      </c>
      <c r="B37" s="13">
        <f t="shared" si="0"/>
        <v>1583</v>
      </c>
      <c r="C37" s="13">
        <v>824</v>
      </c>
      <c r="D37" s="14">
        <v>759</v>
      </c>
      <c r="E37" s="15">
        <v>63</v>
      </c>
      <c r="F37" s="13">
        <f t="shared" si="1"/>
        <v>2698</v>
      </c>
      <c r="G37" s="13">
        <v>1327</v>
      </c>
      <c r="H37" s="14">
        <v>1371</v>
      </c>
      <c r="I37" s="15">
        <v>98</v>
      </c>
      <c r="J37" s="13">
        <f t="shared" si="2"/>
        <v>19</v>
      </c>
      <c r="K37" s="13">
        <v>1</v>
      </c>
      <c r="L37" s="16">
        <v>18</v>
      </c>
      <c r="M37" s="7"/>
      <c r="N37" s="7"/>
      <c r="O37" s="7"/>
      <c r="P37" s="7"/>
    </row>
    <row r="38" spans="1:16" ht="15" customHeight="1">
      <c r="A38" s="17">
        <v>29</v>
      </c>
      <c r="B38" s="13">
        <f t="shared" si="0"/>
        <v>1733</v>
      </c>
      <c r="C38" s="13">
        <v>890</v>
      </c>
      <c r="D38" s="14">
        <v>843</v>
      </c>
      <c r="E38" s="15">
        <v>64</v>
      </c>
      <c r="F38" s="13">
        <f t="shared" si="1"/>
        <v>2869</v>
      </c>
      <c r="G38" s="13">
        <v>1433</v>
      </c>
      <c r="H38" s="14">
        <v>1436</v>
      </c>
      <c r="I38" s="15">
        <v>99</v>
      </c>
      <c r="J38" s="13">
        <f t="shared" si="2"/>
        <v>17</v>
      </c>
      <c r="K38" s="13">
        <v>2</v>
      </c>
      <c r="L38" s="16">
        <v>15</v>
      </c>
      <c r="M38" s="7"/>
      <c r="N38" s="7"/>
      <c r="O38" s="7"/>
      <c r="P38" s="7"/>
    </row>
    <row r="39" spans="1:16" ht="15" customHeight="1">
      <c r="A39" s="18" t="s">
        <v>37</v>
      </c>
      <c r="B39" s="19">
        <f t="shared" si="0"/>
        <v>7910</v>
      </c>
      <c r="C39" s="19">
        <f>SUM(C34:C38)</f>
        <v>4070</v>
      </c>
      <c r="D39" s="19">
        <f>SUM(D34:D38)</f>
        <v>3840</v>
      </c>
      <c r="E39" s="20" t="s">
        <v>38</v>
      </c>
      <c r="F39" s="19">
        <f t="shared" si="1"/>
        <v>12620</v>
      </c>
      <c r="G39" s="19">
        <f>SUM(G34:G38)</f>
        <v>6223</v>
      </c>
      <c r="H39" s="19">
        <f>SUM(H34:H38)</f>
        <v>6397</v>
      </c>
      <c r="I39" s="20" t="s">
        <v>39</v>
      </c>
      <c r="J39" s="19">
        <f t="shared" si="2"/>
        <v>159</v>
      </c>
      <c r="K39" s="19">
        <f>SUM(K34:K38)</f>
        <v>27</v>
      </c>
      <c r="L39" s="22">
        <f>SUM(L34:L38)</f>
        <v>132</v>
      </c>
      <c r="M39" s="7"/>
      <c r="N39" s="7"/>
      <c r="O39" s="7"/>
      <c r="P39" s="7"/>
    </row>
    <row r="40" spans="1:16" ht="15" customHeight="1">
      <c r="A40" s="17">
        <v>30</v>
      </c>
      <c r="B40" s="13">
        <f t="shared" si="0"/>
        <v>1762</v>
      </c>
      <c r="C40" s="13">
        <v>893</v>
      </c>
      <c r="D40" s="14">
        <v>869</v>
      </c>
      <c r="E40" s="15">
        <v>65</v>
      </c>
      <c r="F40" s="13">
        <f t="shared" si="1"/>
        <v>2438</v>
      </c>
      <c r="G40" s="13">
        <v>1229</v>
      </c>
      <c r="H40" s="14">
        <v>1209</v>
      </c>
      <c r="I40" s="15">
        <v>100</v>
      </c>
      <c r="J40" s="13">
        <f t="shared" si="2"/>
        <v>13</v>
      </c>
      <c r="K40" s="13">
        <v>2</v>
      </c>
      <c r="L40" s="16">
        <v>11</v>
      </c>
      <c r="M40" s="7"/>
      <c r="N40" s="7"/>
      <c r="O40" s="7"/>
      <c r="P40" s="7"/>
    </row>
    <row r="41" spans="1:16" ht="15" customHeight="1">
      <c r="A41" s="17">
        <v>31</v>
      </c>
      <c r="B41" s="13">
        <f t="shared" si="0"/>
        <v>1713</v>
      </c>
      <c r="C41" s="13">
        <v>902</v>
      </c>
      <c r="D41" s="14">
        <v>811</v>
      </c>
      <c r="E41" s="15">
        <v>66</v>
      </c>
      <c r="F41" s="13">
        <f t="shared" si="1"/>
        <v>1584</v>
      </c>
      <c r="G41" s="13">
        <v>808</v>
      </c>
      <c r="H41" s="14">
        <v>776</v>
      </c>
      <c r="I41" s="15">
        <v>101</v>
      </c>
      <c r="J41" s="13">
        <f t="shared" si="2"/>
        <v>4</v>
      </c>
      <c r="K41" s="13">
        <v>2</v>
      </c>
      <c r="L41" s="16">
        <v>2</v>
      </c>
      <c r="M41" s="7"/>
      <c r="N41" s="7"/>
      <c r="O41" s="7"/>
      <c r="P41" s="7"/>
    </row>
    <row r="42" spans="1:16" ht="15" customHeight="1">
      <c r="A42" s="17">
        <v>32</v>
      </c>
      <c r="B42" s="13">
        <f t="shared" si="0"/>
        <v>1867</v>
      </c>
      <c r="C42" s="13">
        <v>990</v>
      </c>
      <c r="D42" s="14">
        <v>877</v>
      </c>
      <c r="E42" s="15">
        <v>67</v>
      </c>
      <c r="F42" s="13">
        <f t="shared" si="1"/>
        <v>1873</v>
      </c>
      <c r="G42" s="13">
        <v>913</v>
      </c>
      <c r="H42" s="14">
        <v>960</v>
      </c>
      <c r="I42" s="15">
        <v>102</v>
      </c>
      <c r="J42" s="13">
        <f t="shared" si="2"/>
        <v>6</v>
      </c>
      <c r="K42" s="13">
        <v>1</v>
      </c>
      <c r="L42" s="16">
        <v>5</v>
      </c>
      <c r="M42" s="7"/>
      <c r="N42" s="7"/>
      <c r="O42" s="7"/>
      <c r="P42" s="7"/>
    </row>
    <row r="43" spans="1:16" ht="15" customHeight="1">
      <c r="A43" s="17">
        <v>33</v>
      </c>
      <c r="B43" s="13">
        <f t="shared" si="0"/>
        <v>1853</v>
      </c>
      <c r="C43" s="13">
        <v>981</v>
      </c>
      <c r="D43" s="14">
        <v>872</v>
      </c>
      <c r="E43" s="15">
        <v>68</v>
      </c>
      <c r="F43" s="13">
        <f t="shared" si="1"/>
        <v>2274</v>
      </c>
      <c r="G43" s="13">
        <v>1166</v>
      </c>
      <c r="H43" s="14">
        <v>1108</v>
      </c>
      <c r="I43" s="15">
        <v>103</v>
      </c>
      <c r="J43" s="13">
        <f t="shared" si="2"/>
        <v>1</v>
      </c>
      <c r="K43" s="13">
        <v>0</v>
      </c>
      <c r="L43" s="16">
        <v>1</v>
      </c>
      <c r="M43" s="7"/>
      <c r="N43" s="7"/>
      <c r="O43" s="7"/>
      <c r="P43" s="7"/>
    </row>
    <row r="44" spans="1:16" ht="15" customHeight="1">
      <c r="A44" s="17">
        <v>34</v>
      </c>
      <c r="B44" s="13">
        <f t="shared" si="0"/>
        <v>1984</v>
      </c>
      <c r="C44" s="13">
        <v>1011</v>
      </c>
      <c r="D44" s="14">
        <v>973</v>
      </c>
      <c r="E44" s="15">
        <v>69</v>
      </c>
      <c r="F44" s="13">
        <f t="shared" si="1"/>
        <v>2085</v>
      </c>
      <c r="G44" s="13">
        <v>1083</v>
      </c>
      <c r="H44" s="14">
        <v>1002</v>
      </c>
      <c r="I44" s="15">
        <v>104</v>
      </c>
      <c r="J44" s="13">
        <f t="shared" si="2"/>
        <v>0</v>
      </c>
      <c r="K44" s="13">
        <v>0</v>
      </c>
      <c r="L44" s="16">
        <v>0</v>
      </c>
      <c r="M44" s="7"/>
      <c r="N44" s="7"/>
      <c r="O44" s="7"/>
      <c r="P44" s="7"/>
    </row>
    <row r="45" spans="1:16" ht="15" customHeight="1">
      <c r="A45" s="18" t="s">
        <v>40</v>
      </c>
      <c r="B45" s="19">
        <f t="shared" si="0"/>
        <v>9179</v>
      </c>
      <c r="C45" s="19">
        <f>SUM(C40:C44)</f>
        <v>4777</v>
      </c>
      <c r="D45" s="21">
        <f>SUM(D40:D44)</f>
        <v>4402</v>
      </c>
      <c r="E45" s="20" t="s">
        <v>41</v>
      </c>
      <c r="F45" s="19">
        <f t="shared" si="1"/>
        <v>10254</v>
      </c>
      <c r="G45" s="19">
        <f>SUM(G40:G44)</f>
        <v>5199</v>
      </c>
      <c r="H45" s="19">
        <f>SUM(H40:H44)</f>
        <v>5055</v>
      </c>
      <c r="I45" s="33" t="s">
        <v>42</v>
      </c>
      <c r="J45" s="19">
        <f t="shared" si="2"/>
        <v>24</v>
      </c>
      <c r="K45" s="19">
        <f>SUM(K40:K44)</f>
        <v>5</v>
      </c>
      <c r="L45" s="22">
        <f>SUM(L40:L44)</f>
        <v>19</v>
      </c>
      <c r="M45" s="7"/>
      <c r="N45" s="7"/>
      <c r="O45" s="7"/>
      <c r="P45" s="7"/>
    </row>
    <row r="46" spans="1:16" ht="15" customHeight="1">
      <c r="A46" s="9"/>
      <c r="B46" s="9"/>
      <c r="C46" s="9"/>
      <c r="D46" s="9"/>
      <c r="E46" s="9"/>
      <c r="F46" s="9"/>
      <c r="G46" s="9"/>
      <c r="H46" s="9"/>
      <c r="I46" s="15">
        <v>105</v>
      </c>
      <c r="J46" s="13">
        <f t="shared" si="2"/>
        <v>0</v>
      </c>
      <c r="K46" s="13">
        <v>0</v>
      </c>
      <c r="L46" s="16">
        <v>0</v>
      </c>
      <c r="M46" s="7"/>
      <c r="N46" s="7"/>
      <c r="O46" s="7"/>
      <c r="P46" s="7"/>
    </row>
    <row r="47" spans="1:16" ht="15" customHeight="1">
      <c r="A47" s="18" t="s">
        <v>12</v>
      </c>
      <c r="B47" s="18" t="s">
        <v>13</v>
      </c>
      <c r="C47" s="18" t="s">
        <v>0</v>
      </c>
      <c r="D47" s="18" t="s">
        <v>1</v>
      </c>
      <c r="E47" s="18" t="s">
        <v>2</v>
      </c>
      <c r="F47" s="9"/>
      <c r="G47" s="9"/>
      <c r="H47" s="9"/>
      <c r="I47" s="15">
        <v>106</v>
      </c>
      <c r="J47" s="13">
        <f t="shared" si="2"/>
        <v>0</v>
      </c>
      <c r="K47" s="13">
        <v>0</v>
      </c>
      <c r="L47" s="16">
        <v>0</v>
      </c>
      <c r="M47" s="7"/>
      <c r="N47" s="7"/>
      <c r="O47" s="7"/>
      <c r="P47" s="7"/>
    </row>
    <row r="48" spans="1:16" ht="15" customHeight="1">
      <c r="A48" s="39" t="s">
        <v>9</v>
      </c>
      <c r="B48" s="40">
        <f aca="true" t="shared" si="3" ref="B48:B55">C48+D48</f>
        <v>133494</v>
      </c>
      <c r="C48" s="41">
        <f>SUM(C50:C55)</f>
        <v>67886</v>
      </c>
      <c r="D48" s="42">
        <f>SUM(D50:D55)</f>
        <v>65608</v>
      </c>
      <c r="E48" s="42">
        <v>56485</v>
      </c>
      <c r="F48" s="9"/>
      <c r="G48" s="9"/>
      <c r="H48" s="9"/>
      <c r="I48" s="15">
        <v>107</v>
      </c>
      <c r="J48" s="13">
        <f t="shared" si="2"/>
        <v>1</v>
      </c>
      <c r="K48" s="13">
        <v>0</v>
      </c>
      <c r="L48" s="16">
        <v>1</v>
      </c>
      <c r="M48" s="7"/>
      <c r="N48" s="7"/>
      <c r="O48" s="7"/>
      <c r="P48" s="7"/>
    </row>
    <row r="49" spans="1:16" ht="15" customHeight="1">
      <c r="A49" s="39"/>
      <c r="B49" s="40">
        <f t="shared" si="3"/>
        <v>0</v>
      </c>
      <c r="C49" s="41"/>
      <c r="D49" s="42"/>
      <c r="E49" s="42"/>
      <c r="F49" s="9"/>
      <c r="G49" s="9"/>
      <c r="H49" s="9"/>
      <c r="I49" s="15">
        <v>108</v>
      </c>
      <c r="J49" s="13">
        <f t="shared" si="2"/>
        <v>0</v>
      </c>
      <c r="K49" s="13">
        <v>0</v>
      </c>
      <c r="L49" s="16">
        <v>0</v>
      </c>
      <c r="M49" s="7"/>
      <c r="N49" s="7"/>
      <c r="O49" s="7"/>
      <c r="P49" s="7"/>
    </row>
    <row r="50" spans="1:16" ht="15" customHeight="1">
      <c r="A50" s="39" t="s">
        <v>43</v>
      </c>
      <c r="B50" s="40">
        <f t="shared" si="3"/>
        <v>17221</v>
      </c>
      <c r="C50" s="41">
        <f>C9+C15+C21</f>
        <v>8813</v>
      </c>
      <c r="D50" s="42">
        <f>D9+D15+D21</f>
        <v>8408</v>
      </c>
      <c r="E50" s="9"/>
      <c r="F50" s="9"/>
      <c r="G50" s="9"/>
      <c r="H50" s="9"/>
      <c r="I50" s="15">
        <v>109</v>
      </c>
      <c r="J50" s="13">
        <f t="shared" si="2"/>
        <v>0</v>
      </c>
      <c r="K50" s="13">
        <v>0</v>
      </c>
      <c r="L50" s="16">
        <v>0</v>
      </c>
      <c r="M50" s="7"/>
      <c r="N50" s="7"/>
      <c r="O50" s="7"/>
      <c r="P50" s="7"/>
    </row>
    <row r="51" spans="1:16" ht="15" customHeight="1">
      <c r="A51" s="39"/>
      <c r="B51" s="40">
        <f t="shared" si="3"/>
        <v>0</v>
      </c>
      <c r="C51" s="41"/>
      <c r="D51" s="42"/>
      <c r="E51" s="9"/>
      <c r="F51" s="43" t="s">
        <v>19</v>
      </c>
      <c r="G51" s="47" t="s">
        <v>44</v>
      </c>
      <c r="H51" s="9"/>
      <c r="I51" s="20" t="s">
        <v>45</v>
      </c>
      <c r="J51" s="19">
        <f>K51+L51</f>
        <v>1</v>
      </c>
      <c r="K51" s="19">
        <f>SUM(K46:K50)</f>
        <v>0</v>
      </c>
      <c r="L51" s="22">
        <f>SUM(L46:L50)</f>
        <v>1</v>
      </c>
      <c r="M51" s="7"/>
      <c r="N51" s="7"/>
      <c r="O51" s="7"/>
      <c r="P51" s="7"/>
    </row>
    <row r="52" spans="1:16" ht="15" customHeight="1">
      <c r="A52" s="39" t="s">
        <v>46</v>
      </c>
      <c r="B52" s="40">
        <f t="shared" si="3"/>
        <v>88441</v>
      </c>
      <c r="C52" s="49">
        <f>C27+C33+C39+C45+G9+G15+G21+G27+G33+G39</f>
        <v>45648</v>
      </c>
      <c r="D52" s="51">
        <f>D27+D33+D39+D45+H9+H15+H21+H27+H33+H39</f>
        <v>42793</v>
      </c>
      <c r="E52" s="9"/>
      <c r="F52" s="46"/>
      <c r="G52" s="48"/>
      <c r="H52" s="9"/>
      <c r="I52" s="9"/>
      <c r="J52" s="9"/>
      <c r="K52" s="9"/>
      <c r="L52" s="9"/>
      <c r="M52" s="7"/>
      <c r="N52" s="7"/>
      <c r="O52" s="7"/>
      <c r="P52" s="7"/>
    </row>
    <row r="53" spans="1:16" ht="15" customHeight="1">
      <c r="A53" s="39"/>
      <c r="B53" s="40">
        <f t="shared" si="3"/>
        <v>0</v>
      </c>
      <c r="C53" s="50"/>
      <c r="D53" s="52"/>
      <c r="E53" s="9"/>
      <c r="F53" s="9"/>
      <c r="G53" s="9"/>
      <c r="H53" s="9"/>
      <c r="I53" s="9"/>
      <c r="J53" s="9"/>
      <c r="K53" s="9"/>
      <c r="L53" s="9"/>
      <c r="M53" s="7"/>
      <c r="N53" s="7"/>
      <c r="O53" s="7"/>
      <c r="P53" s="7"/>
    </row>
    <row r="54" spans="1:16" ht="15" customHeight="1">
      <c r="A54" s="39" t="s">
        <v>47</v>
      </c>
      <c r="B54" s="40">
        <f t="shared" si="3"/>
        <v>27832</v>
      </c>
      <c r="C54" s="41">
        <f>G45+K9+K15+K21+K27+K39+K33+K45+K51</f>
        <v>13425</v>
      </c>
      <c r="D54" s="42">
        <f>H45+L9+L15+L21+L27+L39+L33+L45+L51</f>
        <v>14407</v>
      </c>
      <c r="E54" s="9"/>
      <c r="F54" s="43" t="s">
        <v>10</v>
      </c>
      <c r="G54" s="45">
        <f>B54/B48</f>
        <v>0.20848877103090777</v>
      </c>
      <c r="H54" s="9"/>
      <c r="I54" s="9"/>
      <c r="J54" s="9"/>
      <c r="K54" s="9"/>
      <c r="L54" s="9"/>
      <c r="M54" s="7"/>
      <c r="N54" s="7"/>
      <c r="O54" s="7"/>
      <c r="P54" s="7"/>
    </row>
    <row r="55" spans="1:16" ht="15" customHeight="1">
      <c r="A55" s="39"/>
      <c r="B55" s="40">
        <f t="shared" si="3"/>
        <v>0</v>
      </c>
      <c r="C55" s="41"/>
      <c r="D55" s="42"/>
      <c r="E55" s="9"/>
      <c r="F55" s="44"/>
      <c r="G55" s="45"/>
      <c r="H55" s="9"/>
      <c r="I55" s="9"/>
      <c r="J55" s="9"/>
      <c r="K55" s="9"/>
      <c r="L55" s="9"/>
      <c r="M55" s="7"/>
      <c r="N55" s="7"/>
      <c r="O55" s="7"/>
      <c r="P55" s="7"/>
    </row>
    <row r="56" spans="1:16" ht="15" customHeight="1">
      <c r="A56" s="26"/>
      <c r="B56" s="24"/>
      <c r="C56" s="24"/>
      <c r="D56" s="24"/>
      <c r="E56" s="9"/>
      <c r="F56" s="9"/>
      <c r="G56" s="9"/>
      <c r="H56" s="9"/>
      <c r="I56" s="9"/>
      <c r="J56" s="9"/>
      <c r="K56" s="9"/>
      <c r="L56" s="9"/>
      <c r="M56" s="7"/>
      <c r="N56" s="7"/>
      <c r="O56" s="7"/>
      <c r="P56" s="7"/>
    </row>
    <row r="57" spans="1:16" ht="15" customHeight="1">
      <c r="A57" s="27"/>
      <c r="B57" s="27"/>
      <c r="C57" s="27"/>
      <c r="D57" s="27"/>
      <c r="E57" s="9"/>
      <c r="F57" s="9"/>
      <c r="G57" s="9"/>
      <c r="H57" s="9"/>
      <c r="I57" s="9"/>
      <c r="J57" s="9"/>
      <c r="K57" s="9"/>
      <c r="L57" s="9"/>
      <c r="M57" s="7"/>
      <c r="N57" s="7"/>
      <c r="O57" s="7"/>
      <c r="P57" s="7"/>
    </row>
    <row r="58" spans="1:16" ht="15" customHeight="1">
      <c r="A58" s="7"/>
      <c r="B58" s="7"/>
      <c r="C58" s="7"/>
      <c r="D58" s="7"/>
      <c r="M58" s="7"/>
      <c r="N58" s="7"/>
      <c r="O58" s="7"/>
      <c r="P58" s="7"/>
    </row>
    <row r="59" spans="13:16" ht="15" customHeight="1">
      <c r="M59" s="7"/>
      <c r="N59" s="7"/>
      <c r="O59" s="7"/>
      <c r="P59" s="7"/>
    </row>
    <row r="60" ht="15" customHeight="1"/>
    <row r="61" ht="15" customHeight="1"/>
    <row r="62" ht="15" customHeight="1"/>
    <row r="63" ht="15" customHeight="1"/>
    <row r="64" ht="15" customHeight="1"/>
  </sheetData>
  <sheetProtection/>
  <mergeCells count="22">
    <mergeCell ref="B1:L1"/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F51:F52"/>
    <mergeCell ref="G51:G52"/>
    <mergeCell ref="A52:A53"/>
    <mergeCell ref="B52:B53"/>
    <mergeCell ref="C52:C53"/>
    <mergeCell ref="D52:D53"/>
    <mergeCell ref="A54:A55"/>
    <mergeCell ref="B54:B55"/>
    <mergeCell ref="C54:C55"/>
    <mergeCell ref="D54:D55"/>
    <mergeCell ref="F54:F55"/>
    <mergeCell ref="G54:G55"/>
  </mergeCells>
  <hyperlinks>
    <hyperlink ref="A1" location="注釈!A1" display="注釈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三郷市役所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予備機２</dc:creator>
  <cp:keywords/>
  <dc:description/>
  <cp:lastModifiedBy>総務課：八塚　俊一</cp:lastModifiedBy>
  <cp:lastPrinted>2011-03-01T09:15:45Z</cp:lastPrinted>
  <dcterms:created xsi:type="dcterms:W3CDTF">2001-12-12T07:32:34Z</dcterms:created>
  <dcterms:modified xsi:type="dcterms:W3CDTF">2012-09-07T08:53:25Z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